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\Personal$\PFD\pfd-karkl\D.K mājaslapai\"/>
    </mc:Choice>
  </mc:AlternateContent>
  <xr:revisionPtr revIDLastSave="0" documentId="13_ncr:1_{EE5999D5-76E5-4464-B617-E62E338E6FA5}" xr6:coauthVersionLast="46" xr6:coauthVersionMax="46" xr10:uidLastSave="{00000000-0000-0000-0000-000000000000}"/>
  <bookViews>
    <workbookView xWindow="-120" yWindow="-120" windowWidth="25440" windowHeight="15390" xr2:uid="{8510C042-51BC-436E-89EE-EDCBB72F51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9" i="1" l="1"/>
  <c r="F99" i="1"/>
  <c r="G99" i="1"/>
  <c r="D99" i="1"/>
  <c r="G92" i="1"/>
  <c r="F92" i="1"/>
  <c r="E92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G74" i="1"/>
  <c r="F74" i="1"/>
  <c r="E74" i="1"/>
  <c r="D73" i="1"/>
  <c r="G71" i="1"/>
  <c r="F71" i="1"/>
  <c r="E71" i="1"/>
  <c r="D70" i="1"/>
  <c r="D69" i="1"/>
  <c r="D68" i="1"/>
  <c r="D67" i="1"/>
  <c r="D66" i="1"/>
  <c r="D65" i="1"/>
  <c r="D64" i="1"/>
  <c r="D63" i="1"/>
  <c r="D62" i="1"/>
  <c r="D61" i="1"/>
  <c r="D60" i="1"/>
  <c r="G58" i="1"/>
  <c r="F58" i="1"/>
  <c r="E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5" i="1"/>
  <c r="D34" i="1"/>
  <c r="D33" i="1"/>
  <c r="D32" i="1"/>
  <c r="D31" i="1"/>
  <c r="D30" i="1"/>
  <c r="D29" i="1"/>
  <c r="D28" i="1"/>
  <c r="G26" i="1"/>
  <c r="F26" i="1"/>
  <c r="E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71" i="1" l="1"/>
  <c r="D26" i="1"/>
  <c r="D74" i="1"/>
  <c r="D58" i="1"/>
</calcChain>
</file>

<file path=xl/sharedStrings.xml><?xml version="1.0" encoding="utf-8"?>
<sst xmlns="http://schemas.openxmlformats.org/spreadsheetml/2006/main" count="202" uniqueCount="164">
  <si>
    <t>2021.gada 16.jūnija Pašvaldību aizņēmumu un galvojumu kontroles un pārraudzības padomes sēdes Nr.16 darba kārtība</t>
  </si>
  <si>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</si>
  <si>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</si>
  <si>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</si>
  <si>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</si>
  <si>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</si>
  <si>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</si>
  <si>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</si>
  <si>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</si>
  <si>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>2023</t>
  </si>
  <si>
    <t>1.1.</t>
  </si>
  <si>
    <t>Iepriekšējās sēdes protokolu apstiprināšana</t>
  </si>
  <si>
    <t>Apstiprināts</t>
  </si>
  <si>
    <t>1.2.</t>
  </si>
  <si>
    <t>FM informācija par aizņemšanās limitu un aizņemšnās un galvojuma procesu ATR kontekstā</t>
  </si>
  <si>
    <t>Pieņemts zināšanai</t>
  </si>
  <si>
    <t xml:space="preserve">2.daļa: Aizņēmumi ES līdzfinansētajiem un EKII projektiem atbilstoši valsts budžeta likumam </t>
  </si>
  <si>
    <t>Limbažu novada pašvaldība</t>
  </si>
  <si>
    <t xml:space="preserve">ERAF proj. "Pakalpojumu infrastruktūras attīstība deinstitucionalizācijas plāna īstenošanai Limbažu novadā" </t>
  </si>
  <si>
    <t>Rēzeknes novada pašvaldība</t>
  </si>
  <si>
    <t>Latvijas - Krievijas pārrob.sad.progr.proj. "Latvijas un Krievijas pārrobežu tūrisma maršruta “Sekojot inženiertehniskajām idejām” izveide" investīciju daļas īstenošanai</t>
  </si>
  <si>
    <t>Alojas novada pašvaldība</t>
  </si>
  <si>
    <t>ERAF proj. "Sabiedrībā balstītu sociālo pakalpojumu izveide Alojas novadā"</t>
  </si>
  <si>
    <t>Atbalstīts ar nosacījumu</t>
  </si>
  <si>
    <t>Alūksnes novada pašvaldība</t>
  </si>
  <si>
    <t>ERAF proj. "Alūksnes novada vispārējās izglītības iestāžu mācību vides uzlabošana"</t>
  </si>
  <si>
    <t>Cēsu novada pašvaldība</t>
  </si>
  <si>
    <t>SIA “Cēsu klīnika” pamatkapitāla palielināšanai ERAF projekta “Cēsu klīnikas diagnostikas korpusa energoefektivitātes uzlabošana” īstenošanai.</t>
  </si>
  <si>
    <t>Engures novada pašvaldība</t>
  </si>
  <si>
    <t>ELFLA proj. ""Piejūras tirdziņa" tirdzniecības vietu labiekārtošana"</t>
  </si>
  <si>
    <t>Talsu novada pašvaldība</t>
  </si>
  <si>
    <t>ERAF proj.  "Sociālo pakalpojumu infrastruktūras attīstība deinstitucionalizācijas plāna īstenošanai Talsu novadā"</t>
  </si>
  <si>
    <t>5</t>
  </si>
  <si>
    <t>Smiltenes novada pašvaldība</t>
  </si>
  <si>
    <t>ERAF proj. "Uzņēmējdarbības attīstībai nepieciešamās infrastruktūras sakārtošana Variņu pagastā"</t>
  </si>
  <si>
    <t>ERAF proj. "Uzņēmējdarbības veicināšana Smiltenes pilsētā, I kārta"</t>
  </si>
  <si>
    <t>Rūjienas novada pašvaldība</t>
  </si>
  <si>
    <t xml:space="preserve"> SIA “Rūjienas siltums” pamatkapitāla palielināšanai KF projekta  “Ūdenssaimniecības pakalpojumu attīstība Rūjienā, 2.kārta” īstenošanai</t>
  </si>
  <si>
    <t>3</t>
  </si>
  <si>
    <t>Jēkabpils pilsētas dome</t>
  </si>
  <si>
    <t>SIA ”Jēkabpils reģionālā slimnīca” pamatkapitāla palielināšanai  ERAF proj. "Stacionārās un ambulatorās veselības aprūpes infrastruktūras uzlabošana SIA „Jēkabpils reģionālā slimnīca”, uzlabojot kvalitatīvu veselības aprūpes pakalpojumu pieejamību" īstenošanai</t>
  </si>
  <si>
    <t xml:space="preserve">ERAF proj. “Degradētās teritorijas revitalizācija uzņēmējdarbības attīstībai Jēkabpilī" </t>
  </si>
  <si>
    <t xml:space="preserve">ERAF proj. “Industriālās teritorijas piekļuves uzlabošana un revitalizācija uzņēmējdarbības attīstībai Jēkabpils pilsētas Ziemeļaustrumu daļā”  </t>
  </si>
  <si>
    <t>ERAF proj. “Kultūrvēsturiskā mantojuma saglabāšana un attīstīšana kultūras tūrisma piedāvājuma pilnveidošanai Jēkabpilī” īstenošana</t>
  </si>
  <si>
    <t>Salas novada pašvaldība</t>
  </si>
  <si>
    <t xml:space="preserve">ERAF proj. "Pakalpojumu infrastruktūras attīstība deinstitucionalizācijas plānu īstenošanai Salas novadā" </t>
  </si>
  <si>
    <t xml:space="preserve">ELFLA proj. "Sociālās mājas izveide Salas novadā" </t>
  </si>
  <si>
    <t xml:space="preserve">ELFLA proj. "Āra trenažieru uzstādīšana Salas novadā" </t>
  </si>
  <si>
    <t>Viļakas novada pašvaldība</t>
  </si>
  <si>
    <t>ERAF proj. "Uzņēmējdarbības attīstība Austrumu pierobežā"</t>
  </si>
  <si>
    <t>Balvu novada pašvaldība</t>
  </si>
  <si>
    <t>ERAF proj. "Balvu novada pašvaldības administrācijas ēkas energoefektivitātes paaugstināšana"</t>
  </si>
  <si>
    <t xml:space="preserve">3.daļa: Aizņēmumi atbilstoši ārkārtas situācijas likumam un ar MK 18.03.2021., 05.05.2021., 31.05.2021. rīkojumiem apstiprinātie (VARAM pieteiktie un MK komisijas izvērtētie investīciju projekti) </t>
  </si>
  <si>
    <t>Saldus novada pašvaldība</t>
  </si>
  <si>
    <t>Saldus novada pašvaldības transporta infrastruktūras attīstība</t>
  </si>
  <si>
    <t>Inčukalna novada pašvaldība</t>
  </si>
  <si>
    <t>Miera ielas seguma atjaunošanai Inčukalnā, Inčukalna novadā</t>
  </si>
  <si>
    <t>Viļakas pilsētas 8 ielu virsmas apstrāde</t>
  </si>
  <si>
    <t>Ogres novada pašvaldība</t>
  </si>
  <si>
    <t>Čakstes prospekta no Mazās Ķentes ielas līdz Skalbju ielai Ogrē atjaunošana</t>
  </si>
  <si>
    <t>Stirnu ielas virsmas Ogrē atjaunošana</t>
  </si>
  <si>
    <t>Investīciju projekts "Autoceļa A1 no P32 līdz iebrauktuvei uz Madlienas vidusskolu, Madlienas pagastā, Ogres novadā pārbūve"</t>
  </si>
  <si>
    <t>Jelgavas novada pašvaldība</t>
  </si>
  <si>
    <t>Attālinātas darba vides attīstīšana Jelgavas novada pašvaldībā attālināto pakalpojumu nodrošināšanai</t>
  </si>
  <si>
    <t xml:space="preserve">Vilces pagasta Ziedkalnes ceļa seguma atjaunošana” </t>
  </si>
  <si>
    <t>Tilta pār Vircavas upi uz ceļa Šalkas-Upmaļi-Vircavas tilts Nr. 46 Jaunsvirlaukas pagastā Jelgavas novadā izbūve</t>
  </si>
  <si>
    <t>Atlikts</t>
  </si>
  <si>
    <t>Viesītes novada pašvaldība</t>
  </si>
  <si>
    <t>Meža ielas Viesītē posmu seguma atjaunošana</t>
  </si>
  <si>
    <t>Mazās Noliktavu ielas pārbūve Limbažos</t>
  </si>
  <si>
    <t>Bauskas novada pašvaldība</t>
  </si>
  <si>
    <t>Pārupes ielas pārbūve Bauskā</t>
  </si>
  <si>
    <t>Vecpiebalgas novada pašvaldība</t>
  </si>
  <si>
    <t>Vecpiebalgas vidusskolas stadiona pārbūve</t>
  </si>
  <si>
    <t>Kokneses novada pašvaldība</t>
  </si>
  <si>
    <t>Iršu muižas klēts - magazīnas atjaunošana</t>
  </si>
  <si>
    <t>Ikšķiles novada pašvaldība</t>
  </si>
  <si>
    <t xml:space="preserve">Pašvaldības transporta infrastruktūras attīstība (Kārklu ielas, Atteku ielas, Neļķu ielas divkārtu virsmas apstrāde)” </t>
  </si>
  <si>
    <t>Sējas novada pašvaldība</t>
  </si>
  <si>
    <t>Gājēju un veloceliņš Loja Murjāņi, Sējas novadā</t>
  </si>
  <si>
    <t>Skolēniem un satiksmei drošas infrastruktūras izveide Alojas Ausekļa VSK pieguļošajā teritorijā- Skolas ielā, līdz Kluba ielai, Ausekļa ielā, līdz Kalēju ielai Alojā, Alojas novadā</t>
  </si>
  <si>
    <t>Kārsavas novada pašvaldība</t>
  </si>
  <si>
    <t>Ludzas novada pašvaldība</t>
  </si>
  <si>
    <t>Vienības ielas Kārsavā, Salnavas un Malnavas pagastu ielu seguma atjaunošana</t>
  </si>
  <si>
    <t>Ventspils pilsētas dome</t>
  </si>
  <si>
    <t>Bangu ielas seguma renovācija posmā no Talsu ielas līdz Staldzenes ielai, Ventspilī</t>
  </si>
  <si>
    <t>Ilžas tilta Pildas pagastā, Ludzas novadā pārbūve</t>
  </si>
  <si>
    <t>Salacgrīvas novada pašvaldība</t>
  </si>
  <si>
    <t>Kanalizācijas pieslēgumu nodrošināšana mājsaimniecībām Salacgrīvas novadā</t>
  </si>
  <si>
    <t>Autostāvlaukuma un gājēju celiņu izbūve Salacgrīvā</t>
  </si>
  <si>
    <t>Daugavpils novada pašvaldība</t>
  </si>
  <si>
    <t>Bērnu un jauniešu centra ēkas pārbūve par bibliotēku Daugavas ielā 34, Krauja, Naujenes pagasts, Daugavpils novads</t>
  </si>
  <si>
    <t>Madonas novada pašvaldība</t>
  </si>
  <si>
    <t>Autoceļa Biksēre - Sarkaņu pagastmāja Sarkaņu pagastā, Madonas novadā atjaunošana</t>
  </si>
  <si>
    <t>Krustpils novada pašvaldība</t>
  </si>
  <si>
    <t>Investīciju projekts “Ciemu ielu seguma uzlabošana Krustpils novadā”</t>
  </si>
  <si>
    <t>Amatas novada pašvaldība</t>
  </si>
  <si>
    <t>Amatas novada pašvaldības autoceļu atjaunošana</t>
  </si>
  <si>
    <t>Burtnieku novada pašvaldība</t>
  </si>
  <si>
    <t>Burtnieku novada pašvaldības investīciju projekts “Trīsstūris”, Hallartes ielas pirmās kārtas izbūve Valmieras pagastā, Burtnieku novadā</t>
  </si>
  <si>
    <t>Zilupes novada pašvaldība</t>
  </si>
  <si>
    <t>Zilupes pilsētas Lauku, Tautas un Domes ielu seguma atjaunošanas projekts</t>
  </si>
  <si>
    <t>Ceriņu ielas asfaltbetona seguma virskārtas atjaunošana posmā no Parka ielas līdz Meža prospektam, Ogrē, Ogres nov.</t>
  </si>
  <si>
    <t>Daugavpils pilsētas dome</t>
  </si>
  <si>
    <t>Gājēju ietves Lielā ielā posmā no Silenes ielas līdz pilsētas robežai un Silenes ielā no Lielās ielas līdz Daugavpils robežai, pārbūve</t>
  </si>
  <si>
    <t xml:space="preserve">4.daļa: Aizņēmumi prioritārajiem investīciju projektiem atbilstoši valsts budžeta likumam </t>
  </si>
  <si>
    <t>Valmieras pilsētas dome</t>
  </si>
  <si>
    <t>Aktīvās atpūtas un sporta parka izbūve Rīgas ielā 43A, Valmiera</t>
  </si>
  <si>
    <t>Ilūkstes novada pašvaldība</t>
  </si>
  <si>
    <t>Kapličas un teritorijas labiekārtojuma atjaunošanas projekta būvniecība un Patversmes ielas posma 0,185 km seguma atjaunošana Ilūkstes pilsētā</t>
  </si>
  <si>
    <t>Ozolnieku novada pašvaldība</t>
  </si>
  <si>
    <t>Ozolnieku sporta skolas stadiona pārbūve</t>
  </si>
  <si>
    <t>Aknīstes novada pašvaldība</t>
  </si>
  <si>
    <t>Daudzfunkcionāla laukuma izbūve Aknīstes pilsētā</t>
  </si>
  <si>
    <t>Alsungas novada pašvaldība</t>
  </si>
  <si>
    <t>Amatu mājas izveide</t>
  </si>
  <si>
    <t>Dagdas novada pašvaldība</t>
  </si>
  <si>
    <t>Dagdas pilsētas PII “Saulīte” ēkas konstrukciju atjaunošana</t>
  </si>
  <si>
    <t>Amatas novada pašvaldības Drabešu ciema grants ceļu (Drabeši - Lāčkalni, Drabeši -Vējdzirnavas) posmu pārbūve un atjaunošana</t>
  </si>
  <si>
    <t>Riebiņu novada pašvaldība</t>
  </si>
  <si>
    <t>Atpūtas vietas izveide pie Salmeja ezera Rušonas pagastā, Riebiņu novadā</t>
  </si>
  <si>
    <t>Rūjienas pirmsskolas izglītības iestādes “Vārpiņa” teritorijas labiekārtošanas darbu 4.kārtas un 5.kārtas realizēšana</t>
  </si>
  <si>
    <t>Vilzēnu tautas nama pārbūve</t>
  </si>
  <si>
    <t>Kanalizācijas tīkla būvniecība Martišu ciemā, Isnaudas pagastā, Ludzas novadā</t>
  </si>
  <si>
    <t>5.daļa: Aizņēmumi budžeta un finanšu vadībai</t>
  </si>
  <si>
    <t>Pļaviņu novada pašvaldība</t>
  </si>
  <si>
    <t>budžeta un finanšu vadībai, lai nodrošinātu 2021.gada uzturēšanas izdevumu finansēšanu</t>
  </si>
  <si>
    <r>
      <t xml:space="preserve">6.daļa: Aizņēmumi atbilstoši Ministru kabineta 2021.gada 20.aprīļa noteikumiem Nr.258 “Kārtība, kādā izvērtē pašvaldību </t>
    </r>
    <r>
      <rPr>
        <b/>
        <u/>
        <sz val="10"/>
        <color indexed="8"/>
        <rFont val="Tahoma"/>
        <family val="2"/>
        <charset val="186"/>
      </rPr>
      <t>izglītības</t>
    </r>
    <r>
      <rPr>
        <b/>
        <sz val="10"/>
        <color indexed="8"/>
        <rFont val="Tahoma"/>
        <family val="2"/>
        <charset val="186"/>
      </rPr>
      <t xml:space="preserve"> iestāžu investīciju projektus valsts budžeta aizņēmumu saņemšanai” </t>
    </r>
  </si>
  <si>
    <t>Vecumnieku novada pašvaldība</t>
  </si>
  <si>
    <t>Vecumnieku vidusskolas ēkas pārbūve</t>
  </si>
  <si>
    <t>Sporta zāles grīdas seguma maiņa pie Ilmāra Gaiša Kokneses vidusskolas</t>
  </si>
  <si>
    <t>““Zaļā klase”- publiskās ārtelpas labiekārtošana pie Ilmāra Gaiša Kokneses vidusskolas</t>
  </si>
  <si>
    <t>Jūrmalas pilsētas dome</t>
  </si>
  <si>
    <t>Lielupes pamatskolas pārbūve un sporta zāles piebūve</t>
  </si>
  <si>
    <t>Iecavas novada pašvaldība</t>
  </si>
  <si>
    <t>Iecavas vidusskolas pārbūve</t>
  </si>
  <si>
    <t>Sporta zāles būvniecība pie Iecavas pamatskolas</t>
  </si>
  <si>
    <t>Cesvaines novada pašvaldība</t>
  </si>
  <si>
    <t>Sporta laukuma izbūve un teritorijas labiekārtošana pie Cesvaines vidusskolas, Cesvainē</t>
  </si>
  <si>
    <t>Cesvaines vidusskolas ēkas ieejas telpu bloku jumta seguma nomaiņa</t>
  </si>
  <si>
    <t>Mārupes novada pašvaldība</t>
  </si>
  <si>
    <t>Mārupes mūzikas un mākslas skolas esošo telpu pārbūve un piebūves būvniecība</t>
  </si>
  <si>
    <t>Jaunmārupes pamatskolas iekštelpu pārbūve</t>
  </si>
  <si>
    <t>Krāslavas novada pašvaldība</t>
  </si>
  <si>
    <t>Krāslavas Valsts ģimnāzijas ēkas telpu vienkāršota atjaunošana Pils ielā 5, Krāslavā</t>
  </si>
  <si>
    <t>Investīciju projekts ”Ēkas Raiņa ielā 25, Krāslavā, telpu vienkāršota atjaunošana”</t>
  </si>
  <si>
    <t>Otrās evakuācijas izejas - evakuācijas kāpņu izbūve Ezernieku vidusskolas ēkai</t>
  </si>
  <si>
    <t>Ķekavas novada pašvaldība</t>
  </si>
  <si>
    <t>Pļavniekkalna sākumskolas moduļu tipa ēkas piebūve, Pļavniekkalna iela 20, Katlakalns</t>
  </si>
  <si>
    <t>Krustpils pamatskolas ēkas atjaunošana energoefektivitātes paaugstināšanai</t>
  </si>
  <si>
    <t>Limbažu pilsētas izglītības iestāžu sporta bāzes atjaunošana</t>
  </si>
  <si>
    <t>grozījumi Padomes 2020.gada 6.novembra ārkārtas sēdes protokola Nr.19  1.13.punkā</t>
  </si>
  <si>
    <t>1</t>
  </si>
  <si>
    <t>2</t>
  </si>
  <si>
    <t>4</t>
  </si>
  <si>
    <t>Liepājas pilsētas pašvaldības</t>
  </si>
  <si>
    <t>Līgatnes novada pašvaldība</t>
  </si>
  <si>
    <t>Skrundas novada pašvaldība</t>
  </si>
  <si>
    <t>Galvojums  SIA "Liepājas tramvajs" KF proj. "Tramvaja līnijas un piegulošās teritorijas kompleksa rekonstrukcija"</t>
  </si>
  <si>
    <t>Galvojums SIA “Līgatnes komunālserviss” projekta “Inženierkomunikācijas tīklu atjaunošana Līgatnē 2021. gadā”</t>
  </si>
  <si>
    <t xml:space="preserve">Galvojums SIA „Saldus siltums” projekta “Rekonstruēt un izbūvēt siltumapgādes sistēmas” </t>
  </si>
  <si>
    <t xml:space="preserve">Galvojums SIA "Skrundas komunālā saimniecība" projekta “Skrundas autoostas ēku atjaunošana Liepājas iela 15, Skrunda, Skrundas novads” </t>
  </si>
  <si>
    <t>Galvojums SIA "Rūjienas siltums" KF proj. “Ūdenssaimniecības pakalpojumu attīstība Rūjienā, 2.kārtaa” īstenošanai</t>
  </si>
  <si>
    <t>7.daļa: Galvojumi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</si>
</sst>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u/>
      <sz val="10"/>
      <color indexed="8"/>
      <name val="Tahoma"/>
      <family val="2"/>
      <charset val="186"/>
    </font>
    <font>
      <sz val="10"/>
      <color theme="1"/>
      <name val="Tahoma"/>
      <family val="2"/>
      <charset val="186"/>
    </font>
    <font>
      <b/>
      <sz val="10"/>
      <name val="Tahoma"/>
      <family val="2"/>
      <charset val="186"/>
    </font>
    <font>
      <b/>
      <sz val="14"/>
      <color indexed="8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4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3" fontId="2" fillId="4" borderId="2" xfId="0" applyNumberFormat="1" applyFont="1" applyFill="1" applyBorder="1" applyAlignment="1">
      <alignment horizontal="right" vertical="center" wrapText="1"/>
    </xf>
    <xf numFmtId="3" fontId="1" fillId="4" borderId="2" xfId="0" applyNumberFormat="1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49" fontId="1" fillId="5" borderId="6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AC083-4851-4717-A436-7C1885FE5CA5}">
  <dimension ref="A1:H99"/>
  <sheetViews>
    <sheetView tabSelected="1" zoomScale="85" zoomScaleNormal="85" workbookViewId="0">
      <selection activeCell="J7" sqref="J7"/>
    </sheetView>
  </sheetViews>
  <sheetFormatPr defaultRowHeight="12.75" x14ac:dyDescent="0.2"/>
  <cols>
    <col min="1" max="1" width="9" style="42"/>
    <col min="2" max="2" width="10.875" style="42" customWidth="1"/>
    <col min="3" max="3" width="28.25" style="42" customWidth="1"/>
    <col min="4" max="7" width="9.875" style="42" customWidth="1"/>
    <col min="8" max="14" width="22" style="42" customWidth="1"/>
    <col min="15" max="16384" width="9" style="42"/>
  </cols>
  <sheetData>
    <row r="1" spans="1:8" ht="45.7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</row>
    <row r="2" spans="1:8" x14ac:dyDescent="0.2">
      <c r="A2" s="43" t="s">
        <v>1</v>
      </c>
      <c r="B2" s="44" t="s">
        <v>2</v>
      </c>
      <c r="C2" s="44" t="s">
        <v>3</v>
      </c>
      <c r="D2" s="45" t="s">
        <v>4</v>
      </c>
      <c r="E2" s="46"/>
      <c r="F2" s="46"/>
      <c r="G2" s="47"/>
      <c r="H2" s="48" t="s">
        <v>5</v>
      </c>
    </row>
    <row r="3" spans="1:8" ht="65.25" customHeight="1" x14ac:dyDescent="0.2">
      <c r="A3" s="43"/>
      <c r="B3" s="44"/>
      <c r="C3" s="44"/>
      <c r="D3" s="49" t="s">
        <v>6</v>
      </c>
      <c r="E3" s="49" t="s">
        <v>7</v>
      </c>
      <c r="F3" s="49" t="s">
        <v>8</v>
      </c>
      <c r="G3" s="49" t="s">
        <v>9</v>
      </c>
      <c r="H3" s="50"/>
    </row>
    <row r="4" spans="1:8" ht="18.75" customHeight="1" x14ac:dyDescent="0.2">
      <c r="A4" s="21" t="s">
        <v>10</v>
      </c>
      <c r="B4" s="1" t="s">
        <v>11</v>
      </c>
      <c r="C4" s="2"/>
      <c r="D4" s="8"/>
      <c r="E4" s="8"/>
      <c r="F4" s="8"/>
      <c r="G4" s="8"/>
      <c r="H4" s="3" t="s">
        <v>12</v>
      </c>
    </row>
    <row r="5" spans="1:8" ht="28.5" customHeight="1" x14ac:dyDescent="0.2">
      <c r="A5" s="39" t="s">
        <v>13</v>
      </c>
      <c r="B5" s="4" t="s">
        <v>14</v>
      </c>
      <c r="C5" s="5"/>
      <c r="D5" s="51"/>
      <c r="E5" s="51"/>
      <c r="F5" s="51"/>
      <c r="G5" s="51"/>
      <c r="H5" s="3" t="s">
        <v>15</v>
      </c>
    </row>
    <row r="6" spans="1:8" ht="28.5" customHeight="1" x14ac:dyDescent="0.2">
      <c r="A6" s="43" t="s">
        <v>16</v>
      </c>
      <c r="B6" s="43"/>
      <c r="C6" s="43"/>
      <c r="D6" s="43"/>
      <c r="E6" s="43"/>
      <c r="F6" s="43"/>
      <c r="G6" s="43"/>
      <c r="H6" s="43"/>
    </row>
    <row r="7" spans="1:8" ht="49.5" customHeight="1" x14ac:dyDescent="0.2">
      <c r="A7" s="40">
        <v>1</v>
      </c>
      <c r="B7" s="6" t="s">
        <v>17</v>
      </c>
      <c r="C7" s="6" t="s">
        <v>18</v>
      </c>
      <c r="D7" s="7">
        <f>SUM(E7:G7)</f>
        <v>254565</v>
      </c>
      <c r="E7" s="7">
        <v>254565</v>
      </c>
      <c r="F7" s="7"/>
      <c r="G7" s="7"/>
      <c r="H7" s="41"/>
    </row>
    <row r="8" spans="1:8" ht="49.5" customHeight="1" x14ac:dyDescent="0.2">
      <c r="A8" s="40">
        <v>2</v>
      </c>
      <c r="B8" s="9" t="s">
        <v>19</v>
      </c>
      <c r="C8" s="9" t="s">
        <v>20</v>
      </c>
      <c r="D8" s="7">
        <f t="shared" ref="D8:D26" si="0">SUM(E8:G8)</f>
        <v>163392</v>
      </c>
      <c r="E8" s="7">
        <v>163392</v>
      </c>
      <c r="F8" s="7"/>
      <c r="G8" s="7"/>
      <c r="H8" s="41"/>
    </row>
    <row r="9" spans="1:8" ht="49.5" customHeight="1" x14ac:dyDescent="0.2">
      <c r="A9" s="40">
        <v>3</v>
      </c>
      <c r="B9" s="9" t="s">
        <v>21</v>
      </c>
      <c r="C9" s="9" t="s">
        <v>22</v>
      </c>
      <c r="D9" s="7">
        <f t="shared" si="0"/>
        <v>170164</v>
      </c>
      <c r="E9" s="7">
        <v>170164</v>
      </c>
      <c r="F9" s="7"/>
      <c r="G9" s="7"/>
      <c r="H9" s="41" t="s">
        <v>23</v>
      </c>
    </row>
    <row r="10" spans="1:8" ht="49.5" customHeight="1" x14ac:dyDescent="0.2">
      <c r="A10" s="40">
        <v>4</v>
      </c>
      <c r="B10" s="6" t="s">
        <v>24</v>
      </c>
      <c r="C10" s="6" t="s">
        <v>25</v>
      </c>
      <c r="D10" s="7">
        <f t="shared" si="0"/>
        <v>386018</v>
      </c>
      <c r="E10" s="7">
        <v>386018</v>
      </c>
      <c r="F10" s="7"/>
      <c r="G10" s="7"/>
      <c r="H10" s="9"/>
    </row>
    <row r="11" spans="1:8" ht="49.5" customHeight="1" x14ac:dyDescent="0.2">
      <c r="A11" s="40">
        <v>5</v>
      </c>
      <c r="B11" s="6" t="s">
        <v>26</v>
      </c>
      <c r="C11" s="6" t="s">
        <v>27</v>
      </c>
      <c r="D11" s="7">
        <f t="shared" si="0"/>
        <v>300000</v>
      </c>
      <c r="E11" s="7">
        <v>300000</v>
      </c>
      <c r="F11" s="7"/>
      <c r="G11" s="7"/>
      <c r="H11" s="41"/>
    </row>
    <row r="12" spans="1:8" ht="49.5" customHeight="1" x14ac:dyDescent="0.2">
      <c r="A12" s="40">
        <v>6</v>
      </c>
      <c r="B12" s="11" t="s">
        <v>28</v>
      </c>
      <c r="C12" s="11" t="s">
        <v>29</v>
      </c>
      <c r="D12" s="7">
        <f t="shared" si="0"/>
        <v>24640</v>
      </c>
      <c r="E12" s="7">
        <v>24640</v>
      </c>
      <c r="F12" s="7"/>
      <c r="G12" s="7"/>
      <c r="H12" s="32"/>
    </row>
    <row r="13" spans="1:8" ht="49.5" customHeight="1" x14ac:dyDescent="0.2">
      <c r="A13" s="40">
        <v>7</v>
      </c>
      <c r="B13" s="12" t="s">
        <v>30</v>
      </c>
      <c r="C13" s="12" t="s">
        <v>31</v>
      </c>
      <c r="D13" s="7">
        <f t="shared" si="0"/>
        <v>27816</v>
      </c>
      <c r="E13" s="7">
        <v>27816</v>
      </c>
      <c r="F13" s="7"/>
      <c r="G13" s="7"/>
      <c r="H13" s="32"/>
    </row>
    <row r="14" spans="1:8" ht="49.5" customHeight="1" x14ac:dyDescent="0.2">
      <c r="A14" s="40">
        <v>8</v>
      </c>
      <c r="B14" s="12" t="s">
        <v>33</v>
      </c>
      <c r="C14" s="12" t="s">
        <v>34</v>
      </c>
      <c r="D14" s="7">
        <f t="shared" si="0"/>
        <v>160947</v>
      </c>
      <c r="E14" s="7">
        <v>160947</v>
      </c>
      <c r="F14" s="7"/>
      <c r="G14" s="7"/>
      <c r="H14" s="32"/>
    </row>
    <row r="15" spans="1:8" ht="49.5" customHeight="1" x14ac:dyDescent="0.2">
      <c r="A15" s="40">
        <v>9</v>
      </c>
      <c r="B15" s="12" t="s">
        <v>33</v>
      </c>
      <c r="C15" s="12" t="s">
        <v>35</v>
      </c>
      <c r="D15" s="7">
        <f t="shared" si="0"/>
        <v>491729</v>
      </c>
      <c r="E15" s="7">
        <v>491729</v>
      </c>
      <c r="F15" s="7"/>
      <c r="G15" s="7"/>
      <c r="H15" s="32"/>
    </row>
    <row r="16" spans="1:8" ht="49.5" customHeight="1" x14ac:dyDescent="0.2">
      <c r="A16" s="40">
        <v>10</v>
      </c>
      <c r="B16" s="6" t="s">
        <v>36</v>
      </c>
      <c r="C16" s="6" t="s">
        <v>37</v>
      </c>
      <c r="D16" s="7">
        <f t="shared" si="0"/>
        <v>67222</v>
      </c>
      <c r="E16" s="7">
        <v>67222</v>
      </c>
      <c r="F16" s="7"/>
      <c r="G16" s="7"/>
      <c r="H16" s="41" t="s">
        <v>23</v>
      </c>
    </row>
    <row r="17" spans="1:8" ht="49.5" customHeight="1" x14ac:dyDescent="0.2">
      <c r="A17" s="40">
        <v>11</v>
      </c>
      <c r="B17" s="13" t="s">
        <v>39</v>
      </c>
      <c r="C17" s="13" t="s">
        <v>40</v>
      </c>
      <c r="D17" s="7">
        <f t="shared" si="0"/>
        <v>1035318</v>
      </c>
      <c r="E17" s="7">
        <v>1035318</v>
      </c>
      <c r="F17" s="7"/>
      <c r="G17" s="7"/>
      <c r="H17" s="32"/>
    </row>
    <row r="18" spans="1:8" ht="49.5" customHeight="1" x14ac:dyDescent="0.2">
      <c r="A18" s="40">
        <v>12</v>
      </c>
      <c r="B18" s="13" t="s">
        <v>39</v>
      </c>
      <c r="C18" s="13" t="s">
        <v>41</v>
      </c>
      <c r="D18" s="7">
        <f t="shared" si="0"/>
        <v>80407</v>
      </c>
      <c r="E18" s="7">
        <v>80407</v>
      </c>
      <c r="F18" s="7"/>
      <c r="G18" s="7"/>
      <c r="H18" s="32"/>
    </row>
    <row r="19" spans="1:8" ht="49.5" customHeight="1" x14ac:dyDescent="0.2">
      <c r="A19" s="40">
        <v>13</v>
      </c>
      <c r="B19" s="13" t="s">
        <v>39</v>
      </c>
      <c r="C19" s="13" t="s">
        <v>42</v>
      </c>
      <c r="D19" s="7">
        <f t="shared" si="0"/>
        <v>477050</v>
      </c>
      <c r="E19" s="7">
        <v>282650</v>
      </c>
      <c r="F19" s="7">
        <v>194400</v>
      </c>
      <c r="G19" s="7"/>
      <c r="H19" s="32"/>
    </row>
    <row r="20" spans="1:8" ht="49.5" customHeight="1" x14ac:dyDescent="0.2">
      <c r="A20" s="40">
        <v>14</v>
      </c>
      <c r="B20" s="6" t="s">
        <v>39</v>
      </c>
      <c r="C20" s="6" t="s">
        <v>43</v>
      </c>
      <c r="D20" s="7">
        <f t="shared" si="0"/>
        <v>130964</v>
      </c>
      <c r="E20" s="7">
        <v>130964</v>
      </c>
      <c r="F20" s="7"/>
      <c r="G20" s="7"/>
      <c r="H20" s="52"/>
    </row>
    <row r="21" spans="1:8" ht="49.5" customHeight="1" x14ac:dyDescent="0.2">
      <c r="A21" s="40">
        <v>15</v>
      </c>
      <c r="B21" s="9" t="s">
        <v>44</v>
      </c>
      <c r="C21" s="9" t="s">
        <v>45</v>
      </c>
      <c r="D21" s="7">
        <f t="shared" si="0"/>
        <v>531932</v>
      </c>
      <c r="E21" s="7">
        <v>176586</v>
      </c>
      <c r="F21" s="7">
        <v>355346</v>
      </c>
      <c r="G21" s="7"/>
      <c r="H21" s="41"/>
    </row>
    <row r="22" spans="1:8" ht="49.5" customHeight="1" x14ac:dyDescent="0.2">
      <c r="A22" s="40">
        <v>16</v>
      </c>
      <c r="B22" s="14" t="s">
        <v>44</v>
      </c>
      <c r="C22" s="14" t="s">
        <v>46</v>
      </c>
      <c r="D22" s="7">
        <f t="shared" si="0"/>
        <v>14100</v>
      </c>
      <c r="E22" s="7">
        <v>14100</v>
      </c>
      <c r="F22" s="7"/>
      <c r="G22" s="7"/>
      <c r="H22" s="32"/>
    </row>
    <row r="23" spans="1:8" ht="49.5" customHeight="1" x14ac:dyDescent="0.2">
      <c r="A23" s="40">
        <v>17</v>
      </c>
      <c r="B23" s="14" t="s">
        <v>44</v>
      </c>
      <c r="C23" s="14" t="s">
        <v>47</v>
      </c>
      <c r="D23" s="7">
        <f t="shared" si="0"/>
        <v>17900</v>
      </c>
      <c r="E23" s="7">
        <v>17900</v>
      </c>
      <c r="F23" s="7"/>
      <c r="G23" s="7"/>
      <c r="H23" s="32"/>
    </row>
    <row r="24" spans="1:8" ht="49.5" customHeight="1" x14ac:dyDescent="0.2">
      <c r="A24" s="40">
        <v>18</v>
      </c>
      <c r="B24" s="14" t="s">
        <v>48</v>
      </c>
      <c r="C24" s="14" t="s">
        <v>49</v>
      </c>
      <c r="D24" s="7">
        <f t="shared" si="0"/>
        <v>375362</v>
      </c>
      <c r="E24" s="7">
        <v>375362</v>
      </c>
      <c r="F24" s="7"/>
      <c r="G24" s="7"/>
      <c r="H24" s="41"/>
    </row>
    <row r="25" spans="1:8" ht="49.5" customHeight="1" x14ac:dyDescent="0.2">
      <c r="A25" s="40">
        <v>19</v>
      </c>
      <c r="B25" s="9" t="s">
        <v>50</v>
      </c>
      <c r="C25" s="9" t="s">
        <v>51</v>
      </c>
      <c r="D25" s="7">
        <f t="shared" si="0"/>
        <v>127894</v>
      </c>
      <c r="E25" s="7">
        <v>127894</v>
      </c>
      <c r="F25" s="7"/>
      <c r="G25" s="7"/>
      <c r="H25" s="41"/>
    </row>
    <row r="26" spans="1:8" x14ac:dyDescent="0.2">
      <c r="A26" s="17" t="s">
        <v>6</v>
      </c>
      <c r="B26" s="18"/>
      <c r="C26" s="19"/>
      <c r="D26" s="7">
        <f t="shared" si="0"/>
        <v>4837420</v>
      </c>
      <c r="E26" s="7">
        <f>SUM(E7:E25)</f>
        <v>4287674</v>
      </c>
      <c r="F26" s="7">
        <f>SUM(F7:F25)</f>
        <v>549746</v>
      </c>
      <c r="G26" s="7">
        <f>SUM(G7:G25)</f>
        <v>0</v>
      </c>
      <c r="H26" s="32"/>
    </row>
    <row r="27" spans="1:8" ht="35.25" customHeight="1" x14ac:dyDescent="0.2">
      <c r="A27" s="43" t="s">
        <v>52</v>
      </c>
      <c r="B27" s="43"/>
      <c r="C27" s="43"/>
      <c r="D27" s="43"/>
      <c r="E27" s="43"/>
      <c r="F27" s="43"/>
      <c r="G27" s="43"/>
      <c r="H27" s="43"/>
    </row>
    <row r="28" spans="1:8" ht="55.5" customHeight="1" x14ac:dyDescent="0.2">
      <c r="A28" s="21">
        <v>1</v>
      </c>
      <c r="B28" s="20" t="s">
        <v>53</v>
      </c>
      <c r="C28" s="20" t="s">
        <v>54</v>
      </c>
      <c r="D28" s="7">
        <f>SUM(E28:G28)</f>
        <v>340000</v>
      </c>
      <c r="E28" s="7">
        <v>340000</v>
      </c>
      <c r="F28" s="7"/>
      <c r="G28" s="7"/>
      <c r="H28" s="9"/>
    </row>
    <row r="29" spans="1:8" ht="55.5" customHeight="1" x14ac:dyDescent="0.2">
      <c r="A29" s="21">
        <v>2</v>
      </c>
      <c r="B29" s="6" t="s">
        <v>55</v>
      </c>
      <c r="C29" s="20" t="s">
        <v>56</v>
      </c>
      <c r="D29" s="7">
        <f t="shared" ref="D29:D58" si="1">SUM(E29:G29)</f>
        <v>97407</v>
      </c>
      <c r="E29" s="7">
        <v>97407</v>
      </c>
      <c r="F29" s="7"/>
      <c r="G29" s="7"/>
      <c r="H29" s="9"/>
    </row>
    <row r="30" spans="1:8" ht="55.5" customHeight="1" x14ac:dyDescent="0.2">
      <c r="A30" s="21">
        <v>3</v>
      </c>
      <c r="B30" s="10" t="s">
        <v>48</v>
      </c>
      <c r="C30" s="10" t="s">
        <v>57</v>
      </c>
      <c r="D30" s="7">
        <f t="shared" si="1"/>
        <v>133518</v>
      </c>
      <c r="E30" s="7">
        <v>133518</v>
      </c>
      <c r="F30" s="7"/>
      <c r="G30" s="7"/>
      <c r="H30" s="41"/>
    </row>
    <row r="31" spans="1:8" ht="55.5" customHeight="1" x14ac:dyDescent="0.2">
      <c r="A31" s="21">
        <v>4</v>
      </c>
      <c r="B31" s="10" t="s">
        <v>58</v>
      </c>
      <c r="C31" s="10" t="s">
        <v>59</v>
      </c>
      <c r="D31" s="7">
        <f t="shared" si="1"/>
        <v>350193</v>
      </c>
      <c r="E31" s="7">
        <v>350193</v>
      </c>
      <c r="F31" s="7"/>
      <c r="G31" s="7"/>
      <c r="H31" s="41"/>
    </row>
    <row r="32" spans="1:8" ht="55.5" customHeight="1" x14ac:dyDescent="0.2">
      <c r="A32" s="21">
        <v>5</v>
      </c>
      <c r="B32" s="10" t="s">
        <v>58</v>
      </c>
      <c r="C32" s="10" t="s">
        <v>60</v>
      </c>
      <c r="D32" s="7">
        <f t="shared" si="1"/>
        <v>120005</v>
      </c>
      <c r="E32" s="7">
        <v>120005</v>
      </c>
      <c r="F32" s="7"/>
      <c r="G32" s="7"/>
      <c r="H32" s="41"/>
    </row>
    <row r="33" spans="1:8" ht="55.5" customHeight="1" x14ac:dyDescent="0.2">
      <c r="A33" s="21">
        <v>6</v>
      </c>
      <c r="B33" s="10" t="s">
        <v>58</v>
      </c>
      <c r="C33" s="10" t="s">
        <v>61</v>
      </c>
      <c r="D33" s="7">
        <f t="shared" si="1"/>
        <v>257849</v>
      </c>
      <c r="E33" s="7">
        <v>257849</v>
      </c>
      <c r="F33" s="7"/>
      <c r="G33" s="7"/>
      <c r="H33" s="9"/>
    </row>
    <row r="34" spans="1:8" ht="55.5" customHeight="1" x14ac:dyDescent="0.2">
      <c r="A34" s="21">
        <v>7</v>
      </c>
      <c r="B34" s="10" t="s">
        <v>62</v>
      </c>
      <c r="C34" s="10" t="s">
        <v>63</v>
      </c>
      <c r="D34" s="7">
        <f>SUM(E34:G34)</f>
        <v>110917</v>
      </c>
      <c r="E34" s="7">
        <v>110917</v>
      </c>
      <c r="F34" s="7"/>
      <c r="G34" s="7"/>
      <c r="H34" s="23" t="s">
        <v>151</v>
      </c>
    </row>
    <row r="35" spans="1:8" ht="55.5" customHeight="1" x14ac:dyDescent="0.2">
      <c r="A35" s="21">
        <v>8</v>
      </c>
      <c r="B35" s="10" t="s">
        <v>62</v>
      </c>
      <c r="C35" s="10" t="s">
        <v>64</v>
      </c>
      <c r="D35" s="7">
        <f t="shared" si="1"/>
        <v>117364</v>
      </c>
      <c r="E35" s="7">
        <v>117364</v>
      </c>
      <c r="F35" s="7"/>
      <c r="G35" s="7"/>
      <c r="H35" s="9"/>
    </row>
    <row r="36" spans="1:8" ht="55.5" customHeight="1" x14ac:dyDescent="0.2">
      <c r="A36" s="21">
        <v>9</v>
      </c>
      <c r="B36" s="10" t="s">
        <v>62</v>
      </c>
      <c r="C36" s="10" t="s">
        <v>65</v>
      </c>
      <c r="D36" s="7"/>
      <c r="E36" s="7"/>
      <c r="F36" s="7"/>
      <c r="G36" s="7"/>
      <c r="H36" s="23" t="s">
        <v>66</v>
      </c>
    </row>
    <row r="37" spans="1:8" ht="55.5" customHeight="1" x14ac:dyDescent="0.2">
      <c r="A37" s="21">
        <v>10</v>
      </c>
      <c r="B37" s="10" t="s">
        <v>67</v>
      </c>
      <c r="C37" s="10" t="s">
        <v>68</v>
      </c>
      <c r="D37" s="7">
        <f t="shared" si="1"/>
        <v>151371</v>
      </c>
      <c r="E37" s="7">
        <v>151371</v>
      </c>
      <c r="F37" s="7"/>
      <c r="G37" s="7"/>
      <c r="H37" s="41"/>
    </row>
    <row r="38" spans="1:8" ht="55.5" customHeight="1" x14ac:dyDescent="0.2">
      <c r="A38" s="21">
        <v>11</v>
      </c>
      <c r="B38" s="6" t="s">
        <v>17</v>
      </c>
      <c r="C38" s="6" t="s">
        <v>69</v>
      </c>
      <c r="D38" s="7">
        <f t="shared" si="1"/>
        <v>252702</v>
      </c>
      <c r="E38" s="7">
        <v>252702</v>
      </c>
      <c r="F38" s="7"/>
      <c r="G38" s="7"/>
      <c r="H38" s="41"/>
    </row>
    <row r="39" spans="1:8" ht="55.5" customHeight="1" x14ac:dyDescent="0.2">
      <c r="A39" s="21">
        <v>12</v>
      </c>
      <c r="B39" s="22" t="s">
        <v>70</v>
      </c>
      <c r="C39" s="22" t="s">
        <v>71</v>
      </c>
      <c r="D39" s="7">
        <f t="shared" si="1"/>
        <v>72515</v>
      </c>
      <c r="E39" s="7">
        <v>72515</v>
      </c>
      <c r="F39" s="7"/>
      <c r="G39" s="7"/>
      <c r="H39" s="41"/>
    </row>
    <row r="40" spans="1:8" ht="55.5" customHeight="1" x14ac:dyDescent="0.2">
      <c r="A40" s="21">
        <v>13</v>
      </c>
      <c r="B40" s="12" t="s">
        <v>72</v>
      </c>
      <c r="C40" s="11" t="s">
        <v>73</v>
      </c>
      <c r="D40" s="7">
        <f t="shared" si="1"/>
        <v>81366</v>
      </c>
      <c r="E40" s="7">
        <v>81366</v>
      </c>
      <c r="F40" s="7"/>
      <c r="G40" s="7"/>
      <c r="H40" s="14"/>
    </row>
    <row r="41" spans="1:8" ht="55.5" customHeight="1" x14ac:dyDescent="0.2">
      <c r="A41" s="21">
        <v>14</v>
      </c>
      <c r="B41" s="12" t="s">
        <v>74</v>
      </c>
      <c r="C41" s="12" t="s">
        <v>75</v>
      </c>
      <c r="D41" s="7">
        <f t="shared" si="1"/>
        <v>163494</v>
      </c>
      <c r="E41" s="7">
        <v>147145</v>
      </c>
      <c r="F41" s="7">
        <v>16349</v>
      </c>
      <c r="G41" s="7"/>
      <c r="H41" s="41"/>
    </row>
    <row r="42" spans="1:8" ht="55.5" customHeight="1" x14ac:dyDescent="0.2">
      <c r="A42" s="21">
        <v>15</v>
      </c>
      <c r="B42" s="13" t="s">
        <v>76</v>
      </c>
      <c r="C42" s="13" t="s">
        <v>77</v>
      </c>
      <c r="D42" s="7">
        <f t="shared" si="1"/>
        <v>73550</v>
      </c>
      <c r="E42" s="7">
        <v>73550</v>
      </c>
      <c r="F42" s="7"/>
      <c r="G42" s="7"/>
      <c r="H42" s="9"/>
    </row>
    <row r="43" spans="1:8" ht="55.5" customHeight="1" x14ac:dyDescent="0.2">
      <c r="A43" s="21">
        <v>16</v>
      </c>
      <c r="B43" s="13" t="s">
        <v>78</v>
      </c>
      <c r="C43" s="13" t="s">
        <v>79</v>
      </c>
      <c r="D43" s="7">
        <f t="shared" si="1"/>
        <v>519973</v>
      </c>
      <c r="E43" s="7">
        <v>519973</v>
      </c>
      <c r="F43" s="7"/>
      <c r="G43" s="7"/>
      <c r="H43" s="41"/>
    </row>
    <row r="44" spans="1:8" ht="64.5" customHeight="1" x14ac:dyDescent="0.2">
      <c r="A44" s="21">
        <v>17</v>
      </c>
      <c r="B44" s="13" t="s">
        <v>21</v>
      </c>
      <c r="C44" s="13" t="s">
        <v>80</v>
      </c>
      <c r="D44" s="7">
        <f t="shared" si="1"/>
        <v>190154</v>
      </c>
      <c r="E44" s="7">
        <v>190154</v>
      </c>
      <c r="F44" s="7"/>
      <c r="G44" s="7"/>
      <c r="H44" s="41"/>
    </row>
    <row r="45" spans="1:8" ht="55.5" customHeight="1" x14ac:dyDescent="0.2">
      <c r="A45" s="21">
        <v>18</v>
      </c>
      <c r="B45" s="12" t="s">
        <v>81</v>
      </c>
      <c r="C45" s="12" t="s">
        <v>83</v>
      </c>
      <c r="D45" s="7">
        <f t="shared" si="1"/>
        <v>135900</v>
      </c>
      <c r="E45" s="7">
        <v>135900</v>
      </c>
      <c r="F45" s="7"/>
      <c r="G45" s="7"/>
      <c r="H45" s="32"/>
    </row>
    <row r="46" spans="1:8" ht="55.5" customHeight="1" x14ac:dyDescent="0.2">
      <c r="A46" s="21">
        <v>19</v>
      </c>
      <c r="B46" s="12" t="s">
        <v>84</v>
      </c>
      <c r="C46" s="12" t="s">
        <v>85</v>
      </c>
      <c r="D46" s="7">
        <f t="shared" si="1"/>
        <v>121468</v>
      </c>
      <c r="E46" s="7">
        <v>121468</v>
      </c>
      <c r="F46" s="7"/>
      <c r="G46" s="7"/>
      <c r="H46" s="32"/>
    </row>
    <row r="47" spans="1:8" ht="55.5" customHeight="1" x14ac:dyDescent="0.2">
      <c r="A47" s="21">
        <v>20</v>
      </c>
      <c r="B47" s="12" t="s">
        <v>82</v>
      </c>
      <c r="C47" s="12" t="s">
        <v>86</v>
      </c>
      <c r="D47" s="7">
        <f t="shared" si="1"/>
        <v>122759</v>
      </c>
      <c r="E47" s="7">
        <v>122759</v>
      </c>
      <c r="F47" s="7"/>
      <c r="G47" s="7"/>
      <c r="H47" s="32"/>
    </row>
    <row r="48" spans="1:8" ht="55.5" customHeight="1" x14ac:dyDescent="0.2">
      <c r="A48" s="21">
        <v>21</v>
      </c>
      <c r="B48" s="12" t="s">
        <v>87</v>
      </c>
      <c r="C48" s="12" t="s">
        <v>88</v>
      </c>
      <c r="D48" s="7">
        <f t="shared" si="1"/>
        <v>133705</v>
      </c>
      <c r="E48" s="7">
        <v>67000</v>
      </c>
      <c r="F48" s="7">
        <v>66705</v>
      </c>
      <c r="G48" s="7"/>
      <c r="H48" s="53"/>
    </row>
    <row r="49" spans="1:8" ht="55.5" customHeight="1" x14ac:dyDescent="0.2">
      <c r="A49" s="21">
        <v>22</v>
      </c>
      <c r="B49" s="12" t="s">
        <v>87</v>
      </c>
      <c r="C49" s="12" t="s">
        <v>89</v>
      </c>
      <c r="D49" s="7">
        <f t="shared" si="1"/>
        <v>72250</v>
      </c>
      <c r="E49" s="7">
        <v>72250</v>
      </c>
      <c r="F49" s="7"/>
      <c r="G49" s="7"/>
      <c r="H49" s="32"/>
    </row>
    <row r="50" spans="1:8" ht="55.5" customHeight="1" x14ac:dyDescent="0.2">
      <c r="A50" s="21">
        <v>23</v>
      </c>
      <c r="B50" s="12" t="s">
        <v>90</v>
      </c>
      <c r="C50" s="12" t="s">
        <v>91</v>
      </c>
      <c r="D50" s="7">
        <f t="shared" si="1"/>
        <v>226858</v>
      </c>
      <c r="E50" s="7">
        <v>68058</v>
      </c>
      <c r="F50" s="7">
        <v>158800</v>
      </c>
      <c r="G50" s="7"/>
      <c r="H50" s="9"/>
    </row>
    <row r="51" spans="1:8" ht="55.5" customHeight="1" x14ac:dyDescent="0.2">
      <c r="A51" s="21">
        <v>24</v>
      </c>
      <c r="B51" s="15" t="s">
        <v>92</v>
      </c>
      <c r="C51" s="15" t="s">
        <v>93</v>
      </c>
      <c r="D51" s="7">
        <f t="shared" si="1"/>
        <v>118699</v>
      </c>
      <c r="E51" s="7">
        <v>118699</v>
      </c>
      <c r="F51" s="7"/>
      <c r="G51" s="7"/>
      <c r="H51" s="9"/>
    </row>
    <row r="52" spans="1:8" ht="55.5" customHeight="1" x14ac:dyDescent="0.2">
      <c r="A52" s="21">
        <v>25</v>
      </c>
      <c r="B52" s="15" t="s">
        <v>94</v>
      </c>
      <c r="C52" s="15" t="s">
        <v>95</v>
      </c>
      <c r="D52" s="7">
        <f t="shared" si="1"/>
        <v>586812</v>
      </c>
      <c r="E52" s="7">
        <v>586812</v>
      </c>
      <c r="F52" s="7"/>
      <c r="G52" s="7"/>
      <c r="H52" s="32"/>
    </row>
    <row r="53" spans="1:8" ht="55.5" customHeight="1" x14ac:dyDescent="0.2">
      <c r="A53" s="21">
        <v>26</v>
      </c>
      <c r="B53" s="15" t="s">
        <v>96</v>
      </c>
      <c r="C53" s="15" t="s">
        <v>97</v>
      </c>
      <c r="D53" s="7">
        <f t="shared" si="1"/>
        <v>276266</v>
      </c>
      <c r="E53" s="7">
        <v>276266</v>
      </c>
      <c r="F53" s="7"/>
      <c r="G53" s="7"/>
      <c r="H53" s="32"/>
    </row>
    <row r="54" spans="1:8" ht="55.5" customHeight="1" x14ac:dyDescent="0.2">
      <c r="A54" s="21">
        <v>27</v>
      </c>
      <c r="B54" s="15" t="s">
        <v>98</v>
      </c>
      <c r="C54" s="15" t="s">
        <v>99</v>
      </c>
      <c r="D54" s="7">
        <f t="shared" si="1"/>
        <v>261696</v>
      </c>
      <c r="E54" s="7">
        <v>220343</v>
      </c>
      <c r="F54" s="7">
        <v>41353</v>
      </c>
      <c r="G54" s="7"/>
      <c r="H54" s="14"/>
    </row>
    <row r="55" spans="1:8" ht="55.5" customHeight="1" x14ac:dyDescent="0.2">
      <c r="A55" s="21">
        <v>28</v>
      </c>
      <c r="B55" s="15" t="s">
        <v>100</v>
      </c>
      <c r="C55" s="26" t="s">
        <v>101</v>
      </c>
      <c r="D55" s="7">
        <f t="shared" si="1"/>
        <v>101716</v>
      </c>
      <c r="E55" s="7">
        <v>101716</v>
      </c>
      <c r="F55" s="7"/>
      <c r="G55" s="7"/>
      <c r="H55" s="14"/>
    </row>
    <row r="56" spans="1:8" ht="55.5" customHeight="1" x14ac:dyDescent="0.2">
      <c r="A56" s="21">
        <v>29</v>
      </c>
      <c r="B56" s="15" t="s">
        <v>58</v>
      </c>
      <c r="C56" s="26" t="s">
        <v>102</v>
      </c>
      <c r="D56" s="7">
        <f t="shared" si="1"/>
        <v>113296</v>
      </c>
      <c r="E56" s="7">
        <v>113296</v>
      </c>
      <c r="F56" s="7"/>
      <c r="G56" s="7"/>
      <c r="H56" s="14"/>
    </row>
    <row r="57" spans="1:8" ht="55.5" customHeight="1" x14ac:dyDescent="0.2">
      <c r="A57" s="21">
        <v>30</v>
      </c>
      <c r="B57" s="15" t="s">
        <v>103</v>
      </c>
      <c r="C57" s="26" t="s">
        <v>104</v>
      </c>
      <c r="D57" s="7">
        <f t="shared" si="1"/>
        <v>239002</v>
      </c>
      <c r="E57" s="7">
        <v>229203</v>
      </c>
      <c r="F57" s="7">
        <v>9799</v>
      </c>
      <c r="G57" s="7"/>
      <c r="H57" s="14"/>
    </row>
    <row r="58" spans="1:8" x14ac:dyDescent="0.2">
      <c r="A58" s="17" t="s">
        <v>6</v>
      </c>
      <c r="B58" s="18"/>
      <c r="C58" s="19"/>
      <c r="D58" s="27">
        <f t="shared" si="1"/>
        <v>5542805</v>
      </c>
      <c r="E58" s="27">
        <f>SUM(E28:E57)</f>
        <v>5249799</v>
      </c>
      <c r="F58" s="27">
        <f>SUM(F28:F57)</f>
        <v>293006</v>
      </c>
      <c r="G58" s="27">
        <f>SUM(G28:G57)</f>
        <v>0</v>
      </c>
      <c r="H58" s="32"/>
    </row>
    <row r="59" spans="1:8" ht="30" customHeight="1" x14ac:dyDescent="0.2">
      <c r="A59" s="28" t="s">
        <v>105</v>
      </c>
      <c r="B59" s="29"/>
      <c r="C59" s="29"/>
      <c r="D59" s="29"/>
      <c r="E59" s="29"/>
      <c r="F59" s="29"/>
      <c r="G59" s="29"/>
      <c r="H59" s="30"/>
    </row>
    <row r="60" spans="1:8" ht="54.75" customHeight="1" x14ac:dyDescent="0.2">
      <c r="A60" s="21">
        <v>1</v>
      </c>
      <c r="B60" s="9" t="s">
        <v>106</v>
      </c>
      <c r="C60" s="9" t="s">
        <v>107</v>
      </c>
      <c r="D60" s="31">
        <f>SUM(E60:G60)</f>
        <v>400000</v>
      </c>
      <c r="E60" s="31">
        <v>400000</v>
      </c>
      <c r="F60" s="31"/>
      <c r="G60" s="31"/>
      <c r="H60" s="41"/>
    </row>
    <row r="61" spans="1:8" ht="54.75" customHeight="1" x14ac:dyDescent="0.2">
      <c r="A61" s="24">
        <v>2</v>
      </c>
      <c r="B61" s="32" t="s">
        <v>108</v>
      </c>
      <c r="C61" s="32" t="s">
        <v>109</v>
      </c>
      <c r="D61" s="31">
        <f t="shared" ref="D61:D71" si="2">SUM(E61:G61)</f>
        <v>309613</v>
      </c>
      <c r="E61" s="31">
        <v>309613</v>
      </c>
      <c r="F61" s="31"/>
      <c r="G61" s="31"/>
      <c r="H61" s="54"/>
    </row>
    <row r="62" spans="1:8" ht="54.75" customHeight="1" x14ac:dyDescent="0.2">
      <c r="A62" s="24">
        <v>3</v>
      </c>
      <c r="B62" s="12" t="s">
        <v>110</v>
      </c>
      <c r="C62" s="12" t="s">
        <v>111</v>
      </c>
      <c r="D62" s="31">
        <f t="shared" si="2"/>
        <v>400000</v>
      </c>
      <c r="E62" s="31">
        <v>400000</v>
      </c>
      <c r="F62" s="31"/>
      <c r="G62" s="31"/>
      <c r="H62" s="41"/>
    </row>
    <row r="63" spans="1:8" ht="54.75" customHeight="1" x14ac:dyDescent="0.2">
      <c r="A63" s="21">
        <v>4</v>
      </c>
      <c r="B63" s="12" t="s">
        <v>112</v>
      </c>
      <c r="C63" s="12" t="s">
        <v>113</v>
      </c>
      <c r="D63" s="31">
        <f t="shared" si="2"/>
        <v>400000</v>
      </c>
      <c r="E63" s="31">
        <v>400000</v>
      </c>
      <c r="F63" s="31"/>
      <c r="G63" s="31"/>
      <c r="H63" s="41"/>
    </row>
    <row r="64" spans="1:8" ht="54.75" customHeight="1" x14ac:dyDescent="0.2">
      <c r="A64" s="24">
        <v>5</v>
      </c>
      <c r="B64" s="12" t="s">
        <v>114</v>
      </c>
      <c r="C64" s="12" t="s">
        <v>115</v>
      </c>
      <c r="D64" s="31">
        <f t="shared" si="2"/>
        <v>370319</v>
      </c>
      <c r="E64" s="31">
        <v>370319</v>
      </c>
      <c r="F64" s="31"/>
      <c r="G64" s="31"/>
      <c r="H64" s="41"/>
    </row>
    <row r="65" spans="1:8" ht="54.75" customHeight="1" x14ac:dyDescent="0.2">
      <c r="A65" s="24">
        <v>6</v>
      </c>
      <c r="B65" s="14" t="s">
        <v>116</v>
      </c>
      <c r="C65" s="14" t="s">
        <v>117</v>
      </c>
      <c r="D65" s="31">
        <f t="shared" si="2"/>
        <v>276000</v>
      </c>
      <c r="E65" s="31">
        <v>276000</v>
      </c>
      <c r="F65" s="31"/>
      <c r="G65" s="31"/>
      <c r="H65" s="32"/>
    </row>
    <row r="66" spans="1:8" ht="54.75" customHeight="1" x14ac:dyDescent="0.2">
      <c r="A66" s="21">
        <v>7</v>
      </c>
      <c r="B66" s="14" t="s">
        <v>96</v>
      </c>
      <c r="C66" s="33" t="s">
        <v>118</v>
      </c>
      <c r="D66" s="31">
        <f t="shared" si="2"/>
        <v>400000</v>
      </c>
      <c r="E66" s="31">
        <v>400000</v>
      </c>
      <c r="F66" s="31"/>
      <c r="G66" s="31"/>
      <c r="H66" s="32"/>
    </row>
    <row r="67" spans="1:8" ht="54.75" customHeight="1" x14ac:dyDescent="0.2">
      <c r="A67" s="24">
        <v>8</v>
      </c>
      <c r="B67" s="14" t="s">
        <v>119</v>
      </c>
      <c r="C67" s="33" t="s">
        <v>120</v>
      </c>
      <c r="D67" s="31">
        <f t="shared" si="2"/>
        <v>172676</v>
      </c>
      <c r="E67" s="31">
        <v>172676</v>
      </c>
      <c r="F67" s="31"/>
      <c r="G67" s="31"/>
      <c r="H67" s="32"/>
    </row>
    <row r="68" spans="1:8" ht="54.75" customHeight="1" x14ac:dyDescent="0.2">
      <c r="A68" s="24">
        <v>9</v>
      </c>
      <c r="B68" s="14" t="s">
        <v>36</v>
      </c>
      <c r="C68" s="33" t="s">
        <v>121</v>
      </c>
      <c r="D68" s="31">
        <f t="shared" si="2"/>
        <v>400000</v>
      </c>
      <c r="E68" s="31">
        <v>400000</v>
      </c>
      <c r="F68" s="31"/>
      <c r="G68" s="31"/>
      <c r="H68" s="41"/>
    </row>
    <row r="69" spans="1:8" ht="54.75" customHeight="1" x14ac:dyDescent="0.2">
      <c r="A69" s="21">
        <v>10</v>
      </c>
      <c r="B69" s="14" t="s">
        <v>21</v>
      </c>
      <c r="C69" s="33" t="s">
        <v>122</v>
      </c>
      <c r="D69" s="31">
        <f t="shared" si="2"/>
        <v>118342</v>
      </c>
      <c r="E69" s="31">
        <v>118342</v>
      </c>
      <c r="F69" s="31"/>
      <c r="G69" s="31"/>
      <c r="H69" s="41"/>
    </row>
    <row r="70" spans="1:8" ht="54.75" customHeight="1" x14ac:dyDescent="0.2">
      <c r="A70" s="21">
        <v>11</v>
      </c>
      <c r="B70" s="14" t="s">
        <v>82</v>
      </c>
      <c r="C70" s="33" t="s">
        <v>123</v>
      </c>
      <c r="D70" s="31">
        <f t="shared" si="2"/>
        <v>329200</v>
      </c>
      <c r="E70" s="31">
        <v>329200</v>
      </c>
      <c r="F70" s="31"/>
      <c r="G70" s="31"/>
      <c r="H70" s="32"/>
    </row>
    <row r="71" spans="1:8" x14ac:dyDescent="0.2">
      <c r="A71" s="17" t="s">
        <v>6</v>
      </c>
      <c r="B71" s="18"/>
      <c r="C71" s="19"/>
      <c r="D71" s="34">
        <f t="shared" si="2"/>
        <v>3576150</v>
      </c>
      <c r="E71" s="34">
        <f>SUM(E60:E70)</f>
        <v>3576150</v>
      </c>
      <c r="F71" s="34">
        <f>SUM(F60:F70)</f>
        <v>0</v>
      </c>
      <c r="G71" s="34">
        <f>SUM(G60:G70)</f>
        <v>0</v>
      </c>
      <c r="H71" s="32"/>
    </row>
    <row r="72" spans="1:8" ht="22.5" customHeight="1" x14ac:dyDescent="0.2">
      <c r="A72" s="28" t="s">
        <v>124</v>
      </c>
      <c r="B72" s="29"/>
      <c r="C72" s="29"/>
      <c r="D72" s="29"/>
      <c r="E72" s="29"/>
      <c r="F72" s="29"/>
      <c r="G72" s="29"/>
      <c r="H72" s="30"/>
    </row>
    <row r="73" spans="1:8" ht="49.5" customHeight="1" x14ac:dyDescent="0.2">
      <c r="A73" s="24">
        <v>1</v>
      </c>
      <c r="B73" s="14" t="s">
        <v>125</v>
      </c>
      <c r="C73" s="14" t="s">
        <v>126</v>
      </c>
      <c r="D73" s="35">
        <f>SUM(E73:G73)</f>
        <v>400000</v>
      </c>
      <c r="E73" s="35">
        <v>400000</v>
      </c>
      <c r="F73" s="36"/>
      <c r="G73" s="36"/>
      <c r="H73" s="32"/>
    </row>
    <row r="74" spans="1:8" x14ac:dyDescent="0.2">
      <c r="A74" s="17" t="s">
        <v>6</v>
      </c>
      <c r="B74" s="18"/>
      <c r="C74" s="19"/>
      <c r="D74" s="36">
        <f>SUM(E74:G74)</f>
        <v>400000</v>
      </c>
      <c r="E74" s="35">
        <f>SUM(E73)</f>
        <v>400000</v>
      </c>
      <c r="F74" s="35">
        <f>SUM(F73)</f>
        <v>0</v>
      </c>
      <c r="G74" s="35">
        <f>SUM(G73)</f>
        <v>0</v>
      </c>
      <c r="H74" s="32"/>
    </row>
    <row r="75" spans="1:8" ht="34.5" customHeight="1" x14ac:dyDescent="0.2">
      <c r="A75" s="28" t="s">
        <v>127</v>
      </c>
      <c r="B75" s="29"/>
      <c r="C75" s="29"/>
      <c r="D75" s="29"/>
      <c r="E75" s="29"/>
      <c r="F75" s="29"/>
      <c r="G75" s="29"/>
      <c r="H75" s="30"/>
    </row>
    <row r="76" spans="1:8" ht="50.25" customHeight="1" x14ac:dyDescent="0.2">
      <c r="A76" s="24">
        <v>1</v>
      </c>
      <c r="B76" s="12" t="s">
        <v>128</v>
      </c>
      <c r="C76" s="13" t="s">
        <v>129</v>
      </c>
      <c r="D76" s="31">
        <f>SUM(E76:G76)</f>
        <v>7677320</v>
      </c>
      <c r="E76" s="31">
        <v>1297549</v>
      </c>
      <c r="F76" s="31">
        <v>2685062</v>
      </c>
      <c r="G76" s="31">
        <v>3694709</v>
      </c>
      <c r="H76" s="32"/>
    </row>
    <row r="77" spans="1:8" ht="50.25" customHeight="1" x14ac:dyDescent="0.2">
      <c r="A77" s="24">
        <v>2</v>
      </c>
      <c r="B77" s="13" t="s">
        <v>74</v>
      </c>
      <c r="C77" s="13" t="s">
        <v>130</v>
      </c>
      <c r="D77" s="31">
        <f t="shared" ref="D77:D90" si="3">SUM(E77:G77)</f>
        <v>107439</v>
      </c>
      <c r="E77" s="31">
        <v>107439</v>
      </c>
      <c r="F77" s="31"/>
      <c r="G77" s="31"/>
      <c r="H77" s="32"/>
    </row>
    <row r="78" spans="1:8" ht="50.25" customHeight="1" x14ac:dyDescent="0.2">
      <c r="A78" s="24">
        <v>3</v>
      </c>
      <c r="B78" s="13" t="s">
        <v>74</v>
      </c>
      <c r="C78" s="13" t="s">
        <v>131</v>
      </c>
      <c r="D78" s="31">
        <f t="shared" si="3"/>
        <v>95885</v>
      </c>
      <c r="E78" s="31">
        <v>95885</v>
      </c>
      <c r="F78" s="31"/>
      <c r="G78" s="31"/>
      <c r="H78" s="32"/>
    </row>
    <row r="79" spans="1:8" ht="50.25" customHeight="1" x14ac:dyDescent="0.2">
      <c r="A79" s="24">
        <v>4</v>
      </c>
      <c r="B79" s="13" t="s">
        <v>132</v>
      </c>
      <c r="C79" s="13" t="s">
        <v>133</v>
      </c>
      <c r="D79" s="31">
        <f>SUM(E79:G79)</f>
        <v>10249560</v>
      </c>
      <c r="E79" s="31">
        <v>6130980</v>
      </c>
      <c r="F79" s="31">
        <v>4118580</v>
      </c>
      <c r="G79" s="31"/>
      <c r="H79" s="32"/>
    </row>
    <row r="80" spans="1:8" ht="50.25" customHeight="1" x14ac:dyDescent="0.2">
      <c r="A80" s="24">
        <v>5</v>
      </c>
      <c r="B80" s="13" t="s">
        <v>134</v>
      </c>
      <c r="C80" s="13" t="s">
        <v>135</v>
      </c>
      <c r="D80" s="31">
        <f t="shared" si="3"/>
        <v>2370000</v>
      </c>
      <c r="E80" s="31">
        <v>1175374</v>
      </c>
      <c r="F80" s="31">
        <v>1194626</v>
      </c>
      <c r="G80" s="31"/>
      <c r="H80" s="32"/>
    </row>
    <row r="81" spans="1:8" ht="50.25" customHeight="1" x14ac:dyDescent="0.2">
      <c r="A81" s="24">
        <v>6</v>
      </c>
      <c r="B81" s="13" t="s">
        <v>134</v>
      </c>
      <c r="C81" s="13" t="s">
        <v>136</v>
      </c>
      <c r="D81" s="31">
        <f t="shared" si="3"/>
        <v>2260000</v>
      </c>
      <c r="E81" s="31">
        <v>646634</v>
      </c>
      <c r="F81" s="31">
        <v>1613366</v>
      </c>
      <c r="G81" s="31"/>
      <c r="H81" s="32"/>
    </row>
    <row r="82" spans="1:8" ht="50.25" customHeight="1" x14ac:dyDescent="0.2">
      <c r="A82" s="24">
        <v>7</v>
      </c>
      <c r="B82" s="13" t="s">
        <v>137</v>
      </c>
      <c r="C82" s="13" t="s">
        <v>138</v>
      </c>
      <c r="D82" s="31">
        <f t="shared" si="3"/>
        <v>382565</v>
      </c>
      <c r="E82" s="31">
        <v>382565</v>
      </c>
      <c r="F82" s="31"/>
      <c r="G82" s="31"/>
      <c r="H82" s="32"/>
    </row>
    <row r="83" spans="1:8" ht="50.25" customHeight="1" x14ac:dyDescent="0.2">
      <c r="A83" s="24">
        <v>8</v>
      </c>
      <c r="B83" s="13" t="s">
        <v>137</v>
      </c>
      <c r="C83" s="13" t="s">
        <v>139</v>
      </c>
      <c r="D83" s="31">
        <f t="shared" si="3"/>
        <v>108000</v>
      </c>
      <c r="E83" s="31">
        <v>108000</v>
      </c>
      <c r="F83" s="31"/>
      <c r="G83" s="31"/>
      <c r="H83" s="32"/>
    </row>
    <row r="84" spans="1:8" ht="50.25" customHeight="1" x14ac:dyDescent="0.2">
      <c r="A84" s="24">
        <v>9</v>
      </c>
      <c r="B84" s="13" t="s">
        <v>140</v>
      </c>
      <c r="C84" s="13" t="s">
        <v>141</v>
      </c>
      <c r="D84" s="31">
        <f t="shared" si="3"/>
        <v>4810121</v>
      </c>
      <c r="E84" s="31">
        <v>513941</v>
      </c>
      <c r="F84" s="31">
        <v>4296180</v>
      </c>
      <c r="G84" s="31"/>
      <c r="H84" s="32"/>
    </row>
    <row r="85" spans="1:8" ht="50.25" customHeight="1" x14ac:dyDescent="0.2">
      <c r="A85" s="24">
        <v>10</v>
      </c>
      <c r="B85" s="13" t="s">
        <v>140</v>
      </c>
      <c r="C85" s="13" t="s">
        <v>142</v>
      </c>
      <c r="D85" s="31">
        <f t="shared" si="3"/>
        <v>163346</v>
      </c>
      <c r="E85" s="31">
        <v>163346</v>
      </c>
      <c r="F85" s="31"/>
      <c r="G85" s="31"/>
      <c r="H85" s="32"/>
    </row>
    <row r="86" spans="1:8" ht="50.25" customHeight="1" x14ac:dyDescent="0.2">
      <c r="A86" s="24">
        <v>11</v>
      </c>
      <c r="B86" s="13" t="s">
        <v>143</v>
      </c>
      <c r="C86" s="13" t="s">
        <v>144</v>
      </c>
      <c r="D86" s="31">
        <f t="shared" si="3"/>
        <v>146989</v>
      </c>
      <c r="E86" s="31">
        <v>146989</v>
      </c>
      <c r="F86" s="31"/>
      <c r="G86" s="31"/>
      <c r="H86" s="32"/>
    </row>
    <row r="87" spans="1:8" ht="50.25" customHeight="1" x14ac:dyDescent="0.2">
      <c r="A87" s="24">
        <v>12</v>
      </c>
      <c r="B87" s="13" t="s">
        <v>143</v>
      </c>
      <c r="C87" s="37" t="s">
        <v>145</v>
      </c>
      <c r="D87" s="31">
        <f t="shared" si="3"/>
        <v>232563</v>
      </c>
      <c r="E87" s="31">
        <v>232563</v>
      </c>
      <c r="F87" s="31"/>
      <c r="G87" s="31"/>
      <c r="H87" s="32"/>
    </row>
    <row r="88" spans="1:8" ht="50.25" customHeight="1" x14ac:dyDescent="0.2">
      <c r="A88" s="24">
        <v>13</v>
      </c>
      <c r="B88" s="13" t="s">
        <v>116</v>
      </c>
      <c r="C88" s="37" t="s">
        <v>146</v>
      </c>
      <c r="D88" s="31">
        <f t="shared" si="3"/>
        <v>114000</v>
      </c>
      <c r="E88" s="31">
        <v>114000</v>
      </c>
      <c r="F88" s="31"/>
      <c r="G88" s="31"/>
      <c r="H88" s="32"/>
    </row>
    <row r="89" spans="1:8" ht="50.25" customHeight="1" x14ac:dyDescent="0.2">
      <c r="A89" s="24">
        <v>14</v>
      </c>
      <c r="B89" s="13" t="s">
        <v>147</v>
      </c>
      <c r="C89" s="37" t="s">
        <v>148</v>
      </c>
      <c r="D89" s="31">
        <f t="shared" si="3"/>
        <v>1981435</v>
      </c>
      <c r="E89" s="31">
        <v>1981435</v>
      </c>
      <c r="F89" s="31"/>
      <c r="G89" s="31"/>
      <c r="H89" s="32"/>
    </row>
    <row r="90" spans="1:8" ht="50.25" customHeight="1" x14ac:dyDescent="0.2">
      <c r="A90" s="24">
        <v>15</v>
      </c>
      <c r="B90" s="13" t="s">
        <v>94</v>
      </c>
      <c r="C90" s="37" t="s">
        <v>149</v>
      </c>
      <c r="D90" s="31">
        <f t="shared" si="3"/>
        <v>50935</v>
      </c>
      <c r="E90" s="31">
        <v>50935</v>
      </c>
      <c r="F90" s="31"/>
      <c r="G90" s="31"/>
      <c r="H90" s="32"/>
    </row>
    <row r="91" spans="1:8" ht="50.25" customHeight="1" x14ac:dyDescent="0.2">
      <c r="A91" s="24">
        <v>16</v>
      </c>
      <c r="B91" s="13" t="s">
        <v>17</v>
      </c>
      <c r="C91" s="37" t="s">
        <v>150</v>
      </c>
      <c r="D91" s="31">
        <f>SUM(E91:G91)</f>
        <v>1313551</v>
      </c>
      <c r="E91" s="31">
        <v>818316</v>
      </c>
      <c r="F91" s="31">
        <v>495235</v>
      </c>
      <c r="G91" s="31"/>
      <c r="H91" s="41"/>
    </row>
    <row r="92" spans="1:8" x14ac:dyDescent="0.2">
      <c r="A92" s="17" t="s">
        <v>6</v>
      </c>
      <c r="B92" s="18"/>
      <c r="C92" s="19"/>
      <c r="D92" s="38">
        <f>SUM(E92:G92)</f>
        <v>32063709</v>
      </c>
      <c r="E92" s="38">
        <f>SUM(E76:E91)</f>
        <v>13965951</v>
      </c>
      <c r="F92" s="38">
        <f>SUM(F76:F91)</f>
        <v>14403049</v>
      </c>
      <c r="G92" s="38">
        <f>SUM(G76:G91)</f>
        <v>3694709</v>
      </c>
      <c r="H92" s="55"/>
    </row>
    <row r="93" spans="1:8" ht="24" customHeight="1" x14ac:dyDescent="0.2">
      <c r="A93" s="28" t="s">
        <v>163</v>
      </c>
      <c r="B93" s="29"/>
      <c r="C93" s="29"/>
      <c r="D93" s="29"/>
      <c r="E93" s="29"/>
      <c r="F93" s="29"/>
      <c r="G93" s="29"/>
      <c r="H93" s="30"/>
    </row>
    <row r="94" spans="1:8" ht="51" x14ac:dyDescent="0.2">
      <c r="A94" s="16" t="s">
        <v>152</v>
      </c>
      <c r="B94" s="12" t="s">
        <v>155</v>
      </c>
      <c r="C94" s="12" t="s">
        <v>158</v>
      </c>
      <c r="D94" s="31">
        <v>1378740</v>
      </c>
      <c r="E94" s="31">
        <v>1378740</v>
      </c>
      <c r="F94" s="31"/>
      <c r="G94" s="56"/>
      <c r="H94" s="25"/>
    </row>
    <row r="95" spans="1:8" ht="51" x14ac:dyDescent="0.2">
      <c r="A95" s="16" t="s">
        <v>153</v>
      </c>
      <c r="B95" s="12" t="s">
        <v>156</v>
      </c>
      <c r="C95" s="12" t="s">
        <v>159</v>
      </c>
      <c r="D95" s="31">
        <v>64500</v>
      </c>
      <c r="E95" s="31">
        <v>64500</v>
      </c>
      <c r="F95" s="31"/>
      <c r="G95" s="56"/>
      <c r="H95" s="25"/>
    </row>
    <row r="96" spans="1:8" ht="38.25" x14ac:dyDescent="0.2">
      <c r="A96" s="16" t="s">
        <v>38</v>
      </c>
      <c r="B96" s="12" t="s">
        <v>53</v>
      </c>
      <c r="C96" s="12" t="s">
        <v>160</v>
      </c>
      <c r="D96" s="31">
        <v>172835</v>
      </c>
      <c r="E96" s="31">
        <v>172835</v>
      </c>
      <c r="F96" s="31">
        <v>0</v>
      </c>
      <c r="G96" s="56"/>
      <c r="H96" s="25"/>
    </row>
    <row r="97" spans="1:8" ht="51" x14ac:dyDescent="0.2">
      <c r="A97" s="16" t="s">
        <v>154</v>
      </c>
      <c r="B97" s="12" t="s">
        <v>157</v>
      </c>
      <c r="C97" s="12" t="s">
        <v>161</v>
      </c>
      <c r="D97" s="31">
        <v>290883</v>
      </c>
      <c r="E97" s="31">
        <v>282383</v>
      </c>
      <c r="F97" s="31">
        <v>8500</v>
      </c>
      <c r="G97" s="56"/>
      <c r="H97" s="25"/>
    </row>
    <row r="98" spans="1:8" ht="51" x14ac:dyDescent="0.2">
      <c r="A98" s="8" t="s">
        <v>32</v>
      </c>
      <c r="B98" s="6" t="s">
        <v>36</v>
      </c>
      <c r="C98" s="6" t="s">
        <v>162</v>
      </c>
      <c r="D98" s="31">
        <v>221216</v>
      </c>
      <c r="E98" s="31">
        <v>10999</v>
      </c>
      <c r="F98" s="31">
        <v>210217</v>
      </c>
      <c r="G98" s="56"/>
      <c r="H98" s="23" t="s">
        <v>23</v>
      </c>
    </row>
    <row r="99" spans="1:8" x14ac:dyDescent="0.2">
      <c r="A99" s="17" t="s">
        <v>6</v>
      </c>
      <c r="B99" s="18"/>
      <c r="C99" s="19"/>
      <c r="D99" s="38">
        <f>SUM(D94:D98)</f>
        <v>2128174</v>
      </c>
      <c r="E99" s="38">
        <f t="shared" ref="E99:G99" si="4">SUM(E94:E98)</f>
        <v>1909457</v>
      </c>
      <c r="F99" s="38">
        <f t="shared" si="4"/>
        <v>218717</v>
      </c>
      <c r="G99" s="38">
        <f t="shared" si="4"/>
        <v>0</v>
      </c>
      <c r="H99" s="55"/>
    </row>
  </sheetData>
  <mergeCells count="20">
    <mergeCell ref="A93:H93"/>
    <mergeCell ref="A99:C99"/>
    <mergeCell ref="A71:C71"/>
    <mergeCell ref="A72:H72"/>
    <mergeCell ref="A74:C74"/>
    <mergeCell ref="A75:H75"/>
    <mergeCell ref="A92:C92"/>
    <mergeCell ref="A1:H1"/>
    <mergeCell ref="B5:C5"/>
    <mergeCell ref="A6:H6"/>
    <mergeCell ref="A26:C26"/>
    <mergeCell ref="A27:H27"/>
    <mergeCell ref="A58:C58"/>
    <mergeCell ref="A59:H59"/>
    <mergeCell ref="H2:H3"/>
    <mergeCell ref="B4:C4"/>
    <mergeCell ref="A2:A3"/>
    <mergeCell ref="B2:B3"/>
    <mergeCell ref="C2:C3"/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2021-06-22T12:59:03Z</dcterms:created>
  <dcterms:modified xsi:type="dcterms:W3CDTF">2021-06-22T13:09:01Z</dcterms:modified>
</cp:coreProperties>
</file>