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5" windowHeight="5955" activeTab="0"/>
  </bookViews>
  <sheets>
    <sheet name="D.K. Nr.5" sheetId="1" r:id="rId1"/>
  </sheets>
  <definedNames>
    <definedName name="_xlnm.Print_Area" localSheetId="0">'D.K. Nr.5'!$A$1:$I$34</definedName>
    <definedName name="_xlnm.Print_Titles" localSheetId="0">'D.K. Nr.5'!$2:$3</definedName>
  </definedNames>
  <calcPr fullCalcOnLoad="1"/>
</workbook>
</file>

<file path=xl/sharedStrings.xml><?xml version="1.0" encoding="utf-8"?>
<sst xmlns="http://schemas.openxmlformats.org/spreadsheetml/2006/main" count="114" uniqueCount="66">
  <si>
    <t>Projekta nosaukums</t>
  </si>
  <si>
    <t>Kopā:</t>
  </si>
  <si>
    <t>Nr.</t>
  </si>
  <si>
    <t>Pašvaldība</t>
  </si>
  <si>
    <t>2023</t>
  </si>
  <si>
    <t>Piezīmes</t>
  </si>
  <si>
    <t>2024</t>
  </si>
  <si>
    <t>2025</t>
  </si>
  <si>
    <t>Mārupes novada pašvaldība</t>
  </si>
  <si>
    <t>Ropažu novada pašvaldība</t>
  </si>
  <si>
    <t>Liepājas valstspilsētas pašvaldība</t>
  </si>
  <si>
    <t xml:space="preserve"> Aizņēmumi ES līdzfinansētajiem projektiem atbilstoši valsts budžeta likumam </t>
  </si>
  <si>
    <t xml:space="preserve">Aizņēmumi prioritārajiem investīciju projektiem atbilstoši valsts budžeta likumam </t>
  </si>
  <si>
    <t>Olaines novada pašvaldība</t>
  </si>
  <si>
    <t>ERAF proj. "Olaines novada pašvaldības administratīvās ēkas Zemgales ielā 33 energoefektivitātes paaugstināšana"</t>
  </si>
  <si>
    <t>Ventspils novada pašvaldība</t>
  </si>
  <si>
    <t>Jēkabpils novada pašvaldība</t>
  </si>
  <si>
    <t xml:space="preserve">ERAF proj. “Tautas nama vēsturiskās ēkas atjaunošana un energoefektivitātes paaugstināšana” </t>
  </si>
  <si>
    <t>Madonas novada pašvaldība</t>
  </si>
  <si>
    <t>Ādažu novada pašvaldība</t>
  </si>
  <si>
    <t>Krāslavas novada pašvaldība</t>
  </si>
  <si>
    <t>ERAF proj. "Nepieciešamās infrastruktūras nodrošināšana darbavietu radīšanai un privāto investīciju piesaistei Krāslavas novada Kalniešu pagastā"</t>
  </si>
  <si>
    <t>Bauskas novada pašvaldība</t>
  </si>
  <si>
    <t>Gulbenes novada pašvaldība</t>
  </si>
  <si>
    <t>Rīgas valstspilsētas pašvaldība</t>
  </si>
  <si>
    <t>KF proj. "Eiropas nozīmes dzelzceļa infrastruktūras Rail Baltica integrēšana Rīgas valstspilsētas centra infrastruktūrā"</t>
  </si>
  <si>
    <t>Cēsu novada pašvaldība</t>
  </si>
  <si>
    <t>Jelgavas valstspilsētas pašvaldība</t>
  </si>
  <si>
    <t>Limbažu novada pašvaldība</t>
  </si>
  <si>
    <t>Aizkraukles novada pašvaldība</t>
  </si>
  <si>
    <t>Saulkrastu novada pašvaldība</t>
  </si>
  <si>
    <t>Tukuma novada pašvaldība</t>
  </si>
  <si>
    <t>Talsu novada pašvaldība</t>
  </si>
  <si>
    <t>Augšdaugavas novada pašvaldība</t>
  </si>
  <si>
    <t>Kuldīgas novada pašvaldība</t>
  </si>
  <si>
    <t>ERAF proj. "Sabiedrībā balstītu sociālo pakalpojumu infrastruktūras izveide Kuldīgas novadā"</t>
  </si>
  <si>
    <t>Transporta iegāde skolēnu pārvadāšanai</t>
  </si>
  <si>
    <t>ELFLA proj. "Apgaismojuma izbūve uz Salas aizsargdambja D-2 posmā, Carnikavas pagastā"</t>
  </si>
  <si>
    <t>EJZF proj. "Skolas ielas pārbūve Salacgrīvā"</t>
  </si>
  <si>
    <t>KF proj. "Ganību ielas pārbūve posmā no Kungu ielas līdz Salmu ielai, Liepājā"</t>
  </si>
  <si>
    <t>ERAF proj. "Ēkas Raiņa ielā 7, Saulkrastos energoefektivitātes uzlabošana"</t>
  </si>
  <si>
    <t>Jūrmalas valstspilsētas pašvaldība</t>
  </si>
  <si>
    <t>Atbalstīts ar nosacījumu</t>
  </si>
  <si>
    <t>Atbalstīts</t>
  </si>
  <si>
    <t>Atbalstīts ar piebildi</t>
  </si>
  <si>
    <t>ELFA proj. "Ances muižas parka labiekārtošana Ancē, Ances pagastā, Ventspils novadā"</t>
  </si>
  <si>
    <t>ERAF proj. "Dienvidlatgales pašvaldību degradēto teritoriju revitalizācija uzņēmējdarbības attīstībai"</t>
  </si>
  <si>
    <t xml:space="preserve">ERAF proj. "Sabiedrībā balstītu sociālo pakalpojumu infrastruktūras attīstība Priedaines ielā 11, Rīgā" </t>
  </si>
  <si>
    <t>ERAF proj. "Jelgavas pilsētas pašvaldības izglītības iestādes "Jelgavas Tehnoloģiju vidusskola" energoefektivitātes paaugstināšana"</t>
  </si>
  <si>
    <t>ERAF proj. "Teritoriju revitalizācija, reģenerējot degradētās teritorijas – Ielu infrastruktūras pielāgošana uzņēmējdarbības attīstībai II kārta"</t>
  </si>
  <si>
    <t>priorit. invest. proj. "Liepājas valstspilsētas grants ielu pārbūves programma 2022.-2027.gadam (Pļavu iela)"</t>
  </si>
  <si>
    <t>priorit. invest. proj. "Bērzaunes pagasta Sauleskalna ciema tautas nama telpu vienkāršotā atjaunošana un ventilācijas sistēmas izbūve"</t>
  </si>
  <si>
    <t>priorit. invest. proj. "Carnikavas stadiona rekonstrukcija"</t>
  </si>
  <si>
    <t>priorit. invest. proj. "Ugāles vidusskolas aktu zāles pārbūve"</t>
  </si>
  <si>
    <t>priorit. invest. proj. "Gājēju ietves pārbūve un apgaismojuma ierīkošana gar valsts vietējo autoceļu V1355 (Skolas iela) un pašvaldības ceļu Po -31 “Baznīca-Smēdes”, Popes pagasta centrā, Ventspils novadā"</t>
  </si>
  <si>
    <t>priorit. invest. proj. "Liepu ielas Brunavas pagastā pārbūve"</t>
  </si>
  <si>
    <t>priorit. invest. proj. "Skolas iela 5 pārbūve Gulbenē"</t>
  </si>
  <si>
    <t>priorit. invest. proj. ""Cēsu 2.pamatskolas klimata uzlabošana un daļu telpu atjaunošana 2 kārtās" Gaujas ielā 45, Cēsīs, Cēsu novadā II kārtas būvdarbi"</t>
  </si>
  <si>
    <t>Galvojums SIA "BABĪTES SILTUMS" proj. "Beberu ciema un Priežciema dzeramā ūdens apgādes sistēmu savienojuma izbūve, Babītes pagastā, Mārupes novadā"</t>
  </si>
  <si>
    <t>Galvojums SIA "Garkalnes komunālserviss" KF proj. "Ulbrokas centralizētās siltumapgādes sistēmas siltumavota pāreja no fosilajiem uz atjaunīgajiem energoresursiem"</t>
  </si>
  <si>
    <t>Galvojums SIA "Garkalnes komunālserviss" KF proj. "Upesleju centralizētās siltumapgādes sistēmas siltumavota pāreja no fosilajiem uz atjaunīgajiem energoresursiem"</t>
  </si>
  <si>
    <t>Galvojums SIA "Garkalnes komunālserviss" KF proj. "Sauriešu centralizētās siltumapgādes sistēmas siltumavota pāreja no fosilajiem uz atjaunīgajiem energoresursiem"</t>
  </si>
  <si>
    <t>Galvojums SIA "Atkritumu apsaimniekošanas sabiedrība "PIEJŪRA"" KF proj. "Tādu bioloģiski noārdāmo atkritumu pārstrādes iekārtu izveide poligonā "Janvāri", kas izmanto anaerobo pārstrādes metodi"</t>
  </si>
  <si>
    <t>Galvojumi</t>
  </si>
  <si>
    <t>Aizņēmuma/galvojuma apmērs (euro)</t>
  </si>
  <si>
    <t>2023.gada 26.aprīļa Pašvaldību aizņēmumu un galvojumu kontroles un pārraudzības padomes sēdes Nr.5 aizņēmuma jautājumi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</si>
</sst>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_-&quot;Ls &quot;* #,##0.00_-;&quot;-Ls &quot;* #,##0.00_-;_-&quot;Ls &quot;* \-??_-;_-@_-"/>
    <numFmt numFmtId="183" formatCode="0\.0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ahoma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8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8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8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8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8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4" borderId="0" applyNumberFormat="0" applyBorder="0" applyAlignment="0" applyProtection="0"/>
    <xf numFmtId="0" fontId="9" fillId="5" borderId="0" applyNumberFormat="0" applyBorder="0" applyAlignment="0" applyProtection="0"/>
    <xf numFmtId="0" fontId="51" fillId="45" borderId="1" applyNumberFormat="0" applyAlignment="0" applyProtection="0"/>
    <xf numFmtId="0" fontId="10" fillId="46" borderId="2" applyNumberFormat="0" applyAlignment="0" applyProtection="0"/>
    <xf numFmtId="0" fontId="52" fillId="47" borderId="3" applyNumberFormat="0" applyAlignment="0" applyProtection="0"/>
    <xf numFmtId="0" fontId="11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3" fillId="7" borderId="0" applyNumberFormat="0" applyBorder="0" applyAlignment="0" applyProtection="0"/>
    <xf numFmtId="0" fontId="56" fillId="0" borderId="5" applyNumberFormat="0" applyFill="0" applyAlignment="0" applyProtection="0"/>
    <xf numFmtId="0" fontId="14" fillId="0" borderId="6" applyNumberFormat="0" applyFill="0" applyAlignment="0" applyProtection="0"/>
    <xf numFmtId="0" fontId="57" fillId="0" borderId="7" applyNumberFormat="0" applyFill="0" applyAlignment="0" applyProtection="0"/>
    <xf numFmtId="0" fontId="15" fillId="0" borderId="8" applyNumberFormat="0" applyFill="0" applyAlignment="0" applyProtection="0"/>
    <xf numFmtId="0" fontId="58" fillId="0" borderId="9" applyNumberFormat="0" applyFill="0" applyAlignment="0" applyProtection="0"/>
    <xf numFmtId="0" fontId="16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0" borderId="1" applyNumberFormat="0" applyAlignment="0" applyProtection="0"/>
    <xf numFmtId="0" fontId="17" fillId="13" borderId="2" applyNumberFormat="0" applyAlignment="0" applyProtection="0"/>
    <xf numFmtId="0" fontId="61" fillId="0" borderId="11" applyNumberFormat="0" applyFill="0" applyAlignment="0" applyProtection="0"/>
    <xf numFmtId="0" fontId="18" fillId="0" borderId="12" applyNumberFormat="0" applyFill="0" applyAlignment="0" applyProtection="0"/>
    <xf numFmtId="0" fontId="62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3" fillId="45" borderId="15" applyNumberFormat="0" applyAlignment="0" applyProtection="0"/>
    <xf numFmtId="0" fontId="20" fillId="46" borderId="16" applyNumberFormat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3" fillId="0" borderId="18" applyNumberFormat="0" applyFill="0" applyAlignment="0" applyProtection="0"/>
    <xf numFmtId="183" fontId="24" fillId="46" borderId="0" applyBorder="0" applyProtection="0">
      <alignment/>
    </xf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" fontId="4" fillId="56" borderId="19" xfId="0" applyNumberFormat="1" applyFont="1" applyFill="1" applyBorder="1" applyAlignment="1">
      <alignment horizontal="center" vertical="center" wrapText="1"/>
    </xf>
    <xf numFmtId="3" fontId="4" fillId="56" borderId="19" xfId="0" applyNumberFormat="1" applyFont="1" applyFill="1" applyBorder="1" applyAlignment="1">
      <alignment horizontal="center" vertical="center" wrapText="1"/>
    </xf>
    <xf numFmtId="49" fontId="4" fillId="56" borderId="19" xfId="0" applyNumberFormat="1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center" vertical="center" wrapText="1"/>
    </xf>
    <xf numFmtId="49" fontId="4" fillId="58" borderId="19" xfId="0" applyNumberFormat="1" applyFont="1" applyFill="1" applyBorder="1" applyAlignment="1">
      <alignment horizontal="left" vertical="center" wrapText="1"/>
    </xf>
    <xf numFmtId="4" fontId="4" fillId="58" borderId="19" xfId="0" applyNumberFormat="1" applyFont="1" applyFill="1" applyBorder="1" applyAlignment="1">
      <alignment horizontal="center" vertical="center" wrapText="1"/>
    </xf>
    <xf numFmtId="3" fontId="4" fillId="58" borderId="19" xfId="0" applyNumberFormat="1" applyFont="1" applyFill="1" applyBorder="1" applyAlignment="1">
      <alignment horizontal="center" vertical="center" wrapText="1"/>
    </xf>
    <xf numFmtId="0" fontId="2" fillId="57" borderId="19" xfId="0" applyNumberFormat="1" applyFont="1" applyFill="1" applyBorder="1" applyAlignment="1">
      <alignment horizontal="center" vertical="center" wrapText="1"/>
    </xf>
    <xf numFmtId="0" fontId="3" fillId="57" borderId="19" xfId="0" applyNumberFormat="1" applyFont="1" applyFill="1" applyBorder="1" applyAlignment="1">
      <alignment horizontal="center" vertical="center" wrapText="1"/>
    </xf>
    <xf numFmtId="0" fontId="2" fillId="57" borderId="0" xfId="0" applyNumberFormat="1" applyFont="1" applyFill="1" applyAlignment="1">
      <alignment horizontal="center" vertical="top" wrapText="1"/>
    </xf>
    <xf numFmtId="49" fontId="2" fillId="57" borderId="21" xfId="0" applyNumberFormat="1" applyFont="1" applyFill="1" applyBorder="1" applyAlignment="1">
      <alignment horizontal="left" vertical="center" wrapText="1"/>
    </xf>
    <xf numFmtId="49" fontId="2" fillId="57" borderId="22" xfId="0" applyNumberFormat="1" applyFont="1" applyFill="1" applyBorder="1" applyAlignment="1">
      <alignment horizontal="left" vertical="center" wrapText="1"/>
    </xf>
    <xf numFmtId="3" fontId="2" fillId="58" borderId="19" xfId="0" applyNumberFormat="1" applyFont="1" applyFill="1" applyBorder="1" applyAlignment="1">
      <alignment horizontal="center" vertical="center" wrapText="1"/>
    </xf>
    <xf numFmtId="49" fontId="2" fillId="58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20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Fill="1" applyAlignment="1">
      <alignment horizontal="left" vertical="center" wrapText="1"/>
    </xf>
    <xf numFmtId="0" fontId="7" fillId="59" borderId="19" xfId="0" applyNumberFormat="1" applyFont="1" applyFill="1" applyBorder="1" applyAlignment="1">
      <alignment horizontal="center" vertical="center" wrapText="1"/>
    </xf>
    <xf numFmtId="0" fontId="7" fillId="59" borderId="23" xfId="0" applyNumberFormat="1" applyFont="1" applyFill="1" applyBorder="1" applyAlignment="1">
      <alignment horizontal="center" vertical="center" wrapText="1"/>
    </xf>
    <xf numFmtId="0" fontId="7" fillId="59" borderId="2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3" fillId="0" borderId="23" xfId="0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right" vertical="center" wrapText="1"/>
    </xf>
    <xf numFmtId="0" fontId="5" fillId="55" borderId="24" xfId="0" applyNumberFormat="1" applyFont="1" applyFill="1" applyBorder="1" applyAlignment="1">
      <alignment horizontal="center" vertical="center" wrapText="1"/>
    </xf>
    <xf numFmtId="0" fontId="47" fillId="0" borderId="25" xfId="0" applyNumberFormat="1" applyFont="1" applyFill="1" applyBorder="1" applyAlignment="1">
      <alignment horizontal="center" vertical="center" wrapText="1"/>
    </xf>
    <xf numFmtId="0" fontId="5" fillId="55" borderId="19" xfId="0" applyNumberFormat="1" applyFont="1" applyFill="1" applyBorder="1" applyAlignment="1">
      <alignment horizontal="center" vertical="center" wrapText="1"/>
    </xf>
    <xf numFmtId="0" fontId="6" fillId="55" borderId="26" xfId="0" applyNumberFormat="1" applyFont="1" applyFill="1" applyBorder="1" applyAlignment="1">
      <alignment horizontal="center" vertical="center" wrapText="1"/>
    </xf>
    <xf numFmtId="0" fontId="6" fillId="55" borderId="21" xfId="0" applyNumberFormat="1" applyFont="1" applyFill="1" applyBorder="1" applyAlignment="1">
      <alignment horizontal="center" vertical="center" wrapText="1"/>
    </xf>
    <xf numFmtId="49" fontId="5" fillId="55" borderId="24" xfId="0" applyNumberFormat="1" applyFont="1" applyFill="1" applyBorder="1" applyAlignment="1">
      <alignment horizontal="center" vertical="center" wrapText="1"/>
    </xf>
    <xf numFmtId="49" fontId="5" fillId="55" borderId="23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0" fontId="5" fillId="55" borderId="23" xfId="0" applyNumberFormat="1" applyFont="1" applyFill="1" applyBorder="1" applyAlignment="1">
      <alignment horizontal="center" vertical="center" wrapText="1"/>
    </xf>
    <xf numFmtId="0" fontId="5" fillId="55" borderId="20" xfId="0" applyNumberFormat="1" applyFont="1" applyFill="1" applyBorder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" xfId="140"/>
    <cellStyle name="Normal 3 2" xfId="141"/>
    <cellStyle name="Normal 4" xfId="142"/>
    <cellStyle name="Normal 4 2" xfId="143"/>
    <cellStyle name="Normal 4_7-4" xfId="144"/>
    <cellStyle name="Normal 5" xfId="145"/>
    <cellStyle name="Normal 5 2" xfId="146"/>
    <cellStyle name="Normal 8" xfId="147"/>
    <cellStyle name="Normal 8 2" xfId="148"/>
    <cellStyle name="Normal 9" xfId="149"/>
    <cellStyle name="Normal 9 2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3"/>
  <sheetViews>
    <sheetView tabSelected="1"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7" sqref="I7"/>
    </sheetView>
  </sheetViews>
  <sheetFormatPr defaultColWidth="9.140625" defaultRowHeight="15"/>
  <cols>
    <col min="1" max="1" width="5.57421875" style="2" customWidth="1"/>
    <col min="2" max="2" width="16.140625" style="7" customWidth="1"/>
    <col min="3" max="3" width="31.421875" style="7" customWidth="1"/>
    <col min="4" max="7" width="11.8515625" style="3" customWidth="1"/>
    <col min="8" max="8" width="20.8515625" style="8" customWidth="1"/>
    <col min="9" max="9" width="13.57421875" style="7" customWidth="1"/>
    <col min="10" max="14" width="15.7109375" style="3" customWidth="1"/>
    <col min="15" max="15" width="15.7109375" style="4" customWidth="1"/>
    <col min="16" max="17" width="15.7109375" style="55" customWidth="1"/>
    <col min="18" max="44" width="9.140625" style="55" customWidth="1"/>
    <col min="45" max="16384" width="9.140625" style="4" customWidth="1"/>
  </cols>
  <sheetData>
    <row r="1" spans="1:8" ht="47.25" customHeight="1">
      <c r="A1" s="40" t="s">
        <v>65</v>
      </c>
      <c r="B1" s="40"/>
      <c r="C1" s="40"/>
      <c r="D1" s="40"/>
      <c r="E1" s="40"/>
      <c r="F1" s="40"/>
      <c r="G1" s="40"/>
      <c r="H1" s="40"/>
    </row>
    <row r="2" spans="1:8" ht="30" customHeight="1">
      <c r="A2" s="41" t="s">
        <v>2</v>
      </c>
      <c r="B2" s="49" t="s">
        <v>3</v>
      </c>
      <c r="C2" s="49" t="s">
        <v>0</v>
      </c>
      <c r="D2" s="44" t="s">
        <v>64</v>
      </c>
      <c r="E2" s="45"/>
      <c r="F2" s="45"/>
      <c r="G2" s="46"/>
      <c r="H2" s="42" t="s">
        <v>5</v>
      </c>
    </row>
    <row r="3" spans="1:8" ht="30" customHeight="1">
      <c r="A3" s="41"/>
      <c r="B3" s="49"/>
      <c r="C3" s="49"/>
      <c r="D3" s="9" t="s">
        <v>1</v>
      </c>
      <c r="E3" s="9" t="s">
        <v>4</v>
      </c>
      <c r="F3" s="9" t="s">
        <v>6</v>
      </c>
      <c r="G3" s="9" t="s">
        <v>7</v>
      </c>
      <c r="H3" s="43"/>
    </row>
    <row r="4" spans="1:8" ht="24" customHeight="1">
      <c r="A4" s="39" t="s">
        <v>11</v>
      </c>
      <c r="B4" s="47"/>
      <c r="C4" s="47"/>
      <c r="D4" s="47"/>
      <c r="E4" s="47"/>
      <c r="F4" s="47"/>
      <c r="G4" s="47"/>
      <c r="H4" s="48"/>
    </row>
    <row r="5" spans="1:44" s="25" customFormat="1" ht="61.5" customHeight="1">
      <c r="A5" s="24">
        <v>1</v>
      </c>
      <c r="B5" s="29" t="s">
        <v>10</v>
      </c>
      <c r="C5" s="29" t="s">
        <v>39</v>
      </c>
      <c r="D5" s="28">
        <f>SUM(E5:G5)</f>
        <v>562615</v>
      </c>
      <c r="E5" s="28">
        <v>562615</v>
      </c>
      <c r="F5" s="28"/>
      <c r="G5" s="28"/>
      <c r="H5" s="23" t="s">
        <v>42</v>
      </c>
      <c r="I5" s="7"/>
      <c r="J5" s="3"/>
      <c r="K5" s="3"/>
      <c r="L5" s="3"/>
      <c r="M5" s="3"/>
      <c r="N5" s="3"/>
      <c r="O5" s="4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s="25" customFormat="1" ht="83.25" customHeight="1">
      <c r="A6" s="24">
        <v>2</v>
      </c>
      <c r="B6" s="29" t="s">
        <v>13</v>
      </c>
      <c r="C6" s="29" t="s">
        <v>14</v>
      </c>
      <c r="D6" s="28">
        <f aca="true" t="shared" si="0" ref="D6:D19">SUM(E6:G6)</f>
        <v>1217733</v>
      </c>
      <c r="E6" s="28">
        <v>1217733</v>
      </c>
      <c r="F6" s="28"/>
      <c r="G6" s="28"/>
      <c r="H6" s="23" t="s">
        <v>43</v>
      </c>
      <c r="I6" s="7"/>
      <c r="J6" s="15"/>
      <c r="K6" s="3"/>
      <c r="L6" s="3"/>
      <c r="M6" s="3"/>
      <c r="N6" s="3"/>
      <c r="O6" s="4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10" ht="63.75" customHeight="1">
      <c r="A7" s="1">
        <v>3</v>
      </c>
      <c r="B7" s="5" t="s">
        <v>15</v>
      </c>
      <c r="C7" s="5" t="s">
        <v>45</v>
      </c>
      <c r="D7" s="28">
        <f t="shared" si="0"/>
        <v>50000</v>
      </c>
      <c r="E7" s="28">
        <v>50000</v>
      </c>
      <c r="F7" s="28"/>
      <c r="G7" s="28"/>
      <c r="H7" s="6" t="s">
        <v>43</v>
      </c>
      <c r="J7" s="15"/>
    </row>
    <row r="8" spans="1:8" ht="61.5" customHeight="1">
      <c r="A8" s="1">
        <v>4</v>
      </c>
      <c r="B8" s="5" t="s">
        <v>16</v>
      </c>
      <c r="C8" s="10" t="s">
        <v>17</v>
      </c>
      <c r="D8" s="28">
        <f t="shared" si="0"/>
        <v>312470</v>
      </c>
      <c r="E8" s="28">
        <v>312470</v>
      </c>
      <c r="F8" s="28"/>
      <c r="G8" s="28"/>
      <c r="H8" s="6" t="s">
        <v>43</v>
      </c>
    </row>
    <row r="9" spans="1:8" ht="78.75" customHeight="1">
      <c r="A9" s="1">
        <v>5</v>
      </c>
      <c r="B9" s="5" t="s">
        <v>20</v>
      </c>
      <c r="C9" s="10" t="s">
        <v>46</v>
      </c>
      <c r="D9" s="28">
        <f t="shared" si="0"/>
        <v>670000</v>
      </c>
      <c r="E9" s="28">
        <v>670000</v>
      </c>
      <c r="F9" s="28"/>
      <c r="G9" s="28"/>
      <c r="H9" s="6" t="s">
        <v>43</v>
      </c>
    </row>
    <row r="10" spans="1:8" ht="87.75" customHeight="1">
      <c r="A10" s="1">
        <v>6</v>
      </c>
      <c r="B10" s="5" t="s">
        <v>20</v>
      </c>
      <c r="C10" s="10" t="s">
        <v>21</v>
      </c>
      <c r="D10" s="28">
        <f t="shared" si="0"/>
        <v>110000</v>
      </c>
      <c r="E10" s="28">
        <v>110000</v>
      </c>
      <c r="F10" s="28"/>
      <c r="G10" s="28"/>
      <c r="H10" s="6" t="s">
        <v>43</v>
      </c>
    </row>
    <row r="11" spans="1:8" ht="67.5" customHeight="1">
      <c r="A11" s="1">
        <v>7</v>
      </c>
      <c r="B11" s="5" t="s">
        <v>24</v>
      </c>
      <c r="C11" s="10" t="s">
        <v>25</v>
      </c>
      <c r="D11" s="28">
        <f t="shared" si="0"/>
        <v>5335421</v>
      </c>
      <c r="E11" s="28">
        <v>5335421</v>
      </c>
      <c r="F11" s="28"/>
      <c r="G11" s="28"/>
      <c r="H11" s="6" t="s">
        <v>43</v>
      </c>
    </row>
    <row r="12" spans="1:8" ht="49.5" customHeight="1">
      <c r="A12" s="1">
        <v>8</v>
      </c>
      <c r="B12" s="5" t="s">
        <v>24</v>
      </c>
      <c r="C12" s="10" t="s">
        <v>47</v>
      </c>
      <c r="D12" s="28">
        <f t="shared" si="0"/>
        <v>3462796</v>
      </c>
      <c r="E12" s="28">
        <v>3462796</v>
      </c>
      <c r="F12" s="28"/>
      <c r="G12" s="28"/>
      <c r="H12" s="6" t="s">
        <v>43</v>
      </c>
    </row>
    <row r="13" spans="1:44" s="25" customFormat="1" ht="63.75" customHeight="1">
      <c r="A13" s="24">
        <v>9</v>
      </c>
      <c r="B13" s="30" t="s">
        <v>27</v>
      </c>
      <c r="C13" s="31" t="s">
        <v>48</v>
      </c>
      <c r="D13" s="28">
        <f t="shared" si="0"/>
        <v>259372</v>
      </c>
      <c r="E13" s="28">
        <v>259372</v>
      </c>
      <c r="F13" s="28"/>
      <c r="G13" s="28"/>
      <c r="H13" s="23" t="s">
        <v>42</v>
      </c>
      <c r="I13" s="7"/>
      <c r="J13" s="3"/>
      <c r="K13" s="3"/>
      <c r="L13" s="3"/>
      <c r="M13" s="3"/>
      <c r="N13" s="3"/>
      <c r="O13" s="4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8" ht="36.75" customHeight="1">
      <c r="A14" s="1">
        <v>10</v>
      </c>
      <c r="B14" s="5" t="s">
        <v>28</v>
      </c>
      <c r="C14" s="10" t="s">
        <v>38</v>
      </c>
      <c r="D14" s="28">
        <f t="shared" si="0"/>
        <v>192768</v>
      </c>
      <c r="E14" s="28">
        <v>192768</v>
      </c>
      <c r="F14" s="28"/>
      <c r="G14" s="28"/>
      <c r="H14" s="6" t="s">
        <v>43</v>
      </c>
    </row>
    <row r="15" spans="1:8" ht="54.75" customHeight="1">
      <c r="A15" s="1">
        <v>11</v>
      </c>
      <c r="B15" s="5" t="s">
        <v>29</v>
      </c>
      <c r="C15" s="10" t="s">
        <v>49</v>
      </c>
      <c r="D15" s="28">
        <f t="shared" si="0"/>
        <v>299718</v>
      </c>
      <c r="E15" s="28">
        <v>299718</v>
      </c>
      <c r="F15" s="28"/>
      <c r="G15" s="28"/>
      <c r="H15" s="6" t="s">
        <v>43</v>
      </c>
    </row>
    <row r="16" spans="1:8" ht="44.25" customHeight="1">
      <c r="A16" s="1">
        <v>12</v>
      </c>
      <c r="B16" s="5" t="s">
        <v>30</v>
      </c>
      <c r="C16" s="10" t="s">
        <v>40</v>
      </c>
      <c r="D16" s="28">
        <f t="shared" si="0"/>
        <v>368658</v>
      </c>
      <c r="E16" s="28">
        <v>368658</v>
      </c>
      <c r="F16" s="28"/>
      <c r="G16" s="28"/>
      <c r="H16" s="6" t="s">
        <v>43</v>
      </c>
    </row>
    <row r="17" spans="1:8" ht="45" customHeight="1">
      <c r="A17" s="1">
        <v>13</v>
      </c>
      <c r="B17" s="5" t="s">
        <v>19</v>
      </c>
      <c r="C17" s="10" t="s">
        <v>37</v>
      </c>
      <c r="D17" s="28">
        <f t="shared" si="0"/>
        <v>37335</v>
      </c>
      <c r="E17" s="28">
        <v>37335</v>
      </c>
      <c r="F17" s="28"/>
      <c r="G17" s="28"/>
      <c r="H17" s="6" t="s">
        <v>43</v>
      </c>
    </row>
    <row r="18" spans="1:8" ht="48.75" customHeight="1">
      <c r="A18" s="1">
        <v>14</v>
      </c>
      <c r="B18" s="5" t="s">
        <v>33</v>
      </c>
      <c r="C18" s="10" t="s">
        <v>46</v>
      </c>
      <c r="D18" s="28">
        <f t="shared" si="0"/>
        <v>186685</v>
      </c>
      <c r="E18" s="28">
        <v>186685</v>
      </c>
      <c r="F18" s="28"/>
      <c r="G18" s="28"/>
      <c r="H18" s="6" t="s">
        <v>43</v>
      </c>
    </row>
    <row r="19" spans="1:8" ht="41.25" customHeight="1">
      <c r="A19" s="1">
        <v>15</v>
      </c>
      <c r="B19" s="5" t="s">
        <v>34</v>
      </c>
      <c r="C19" s="10" t="s">
        <v>35</v>
      </c>
      <c r="D19" s="28">
        <f t="shared" si="0"/>
        <v>2073280</v>
      </c>
      <c r="E19" s="28">
        <v>2073280</v>
      </c>
      <c r="F19" s="28"/>
      <c r="G19" s="28"/>
      <c r="H19" s="6" t="s">
        <v>43</v>
      </c>
    </row>
    <row r="20" spans="1:44" s="54" customFormat="1" ht="33.75" customHeight="1">
      <c r="A20" s="36" t="s">
        <v>1</v>
      </c>
      <c r="B20" s="37"/>
      <c r="C20" s="38"/>
      <c r="D20" s="51">
        <f>SUM(D5:D19)</f>
        <v>15138851</v>
      </c>
      <c r="E20" s="51">
        <f>SUM(E5:E19)</f>
        <v>15138851</v>
      </c>
      <c r="F20" s="51">
        <f>SUM(F5:F19)</f>
        <v>0</v>
      </c>
      <c r="G20" s="51">
        <f>SUM(G5:G19)</f>
        <v>0</v>
      </c>
      <c r="H20" s="1"/>
      <c r="I20" s="52"/>
      <c r="J20" s="53"/>
      <c r="K20" s="53"/>
      <c r="L20" s="53"/>
      <c r="M20" s="53"/>
      <c r="N20" s="53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8" ht="34.5" customHeight="1">
      <c r="A21" s="39" t="s">
        <v>12</v>
      </c>
      <c r="B21" s="47"/>
      <c r="C21" s="47"/>
      <c r="D21" s="47"/>
      <c r="E21" s="47"/>
      <c r="F21" s="47"/>
      <c r="G21" s="47"/>
      <c r="H21" s="48"/>
    </row>
    <row r="22" spans="1:44" s="25" customFormat="1" ht="54.75" customHeight="1">
      <c r="A22" s="24">
        <v>1</v>
      </c>
      <c r="B22" s="29" t="s">
        <v>10</v>
      </c>
      <c r="C22" s="29" t="s">
        <v>50</v>
      </c>
      <c r="D22" s="28">
        <f>SUM(E22:G22)</f>
        <v>1500000</v>
      </c>
      <c r="E22" s="28">
        <v>1171341</v>
      </c>
      <c r="F22" s="28">
        <v>328659</v>
      </c>
      <c r="G22" s="28"/>
      <c r="H22" s="23" t="s">
        <v>44</v>
      </c>
      <c r="I22" s="7"/>
      <c r="J22" s="3"/>
      <c r="K22" s="3"/>
      <c r="L22" s="3"/>
      <c r="M22" s="3"/>
      <c r="N22" s="3"/>
      <c r="O22" s="4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1:8" ht="54.75" customHeight="1">
      <c r="A23" s="1">
        <v>2</v>
      </c>
      <c r="B23" s="13" t="s">
        <v>18</v>
      </c>
      <c r="C23" s="13" t="s">
        <v>51</v>
      </c>
      <c r="D23" s="28">
        <f aca="true" t="shared" si="1" ref="D23:D29">SUM(E23:G23)</f>
        <v>116409</v>
      </c>
      <c r="E23" s="28">
        <v>116409</v>
      </c>
      <c r="F23" s="28"/>
      <c r="G23" s="28"/>
      <c r="H23" s="6" t="s">
        <v>43</v>
      </c>
    </row>
    <row r="24" spans="1:44" s="25" customFormat="1" ht="54.75" customHeight="1">
      <c r="A24" s="24">
        <v>3</v>
      </c>
      <c r="B24" s="26" t="s">
        <v>19</v>
      </c>
      <c r="C24" s="27" t="s">
        <v>52</v>
      </c>
      <c r="D24" s="28">
        <f t="shared" si="1"/>
        <v>495501</v>
      </c>
      <c r="E24" s="28">
        <v>495501</v>
      </c>
      <c r="F24" s="28"/>
      <c r="G24" s="28"/>
      <c r="H24" s="23" t="s">
        <v>42</v>
      </c>
      <c r="I24" s="7"/>
      <c r="J24" s="3"/>
      <c r="K24" s="3"/>
      <c r="L24" s="3"/>
      <c r="M24" s="3"/>
      <c r="N24" s="3"/>
      <c r="O24" s="4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1:8" ht="54.75" customHeight="1">
      <c r="A25" s="1">
        <v>4</v>
      </c>
      <c r="B25" s="11" t="s">
        <v>15</v>
      </c>
      <c r="C25" s="12" t="s">
        <v>53</v>
      </c>
      <c r="D25" s="28">
        <f t="shared" si="1"/>
        <v>287836</v>
      </c>
      <c r="E25" s="28">
        <v>287836</v>
      </c>
      <c r="F25" s="28"/>
      <c r="G25" s="28"/>
      <c r="H25" s="6" t="s">
        <v>43</v>
      </c>
    </row>
    <row r="26" spans="1:8" ht="78" customHeight="1">
      <c r="A26" s="1">
        <v>5</v>
      </c>
      <c r="B26" s="11" t="s">
        <v>15</v>
      </c>
      <c r="C26" s="12" t="s">
        <v>54</v>
      </c>
      <c r="D26" s="28">
        <f t="shared" si="1"/>
        <v>161000</v>
      </c>
      <c r="E26" s="28">
        <v>161000</v>
      </c>
      <c r="F26" s="28"/>
      <c r="G26" s="28"/>
      <c r="H26" s="6" t="s">
        <v>44</v>
      </c>
    </row>
    <row r="27" spans="1:8" ht="54.75" customHeight="1">
      <c r="A27" s="1">
        <v>6</v>
      </c>
      <c r="B27" s="11" t="s">
        <v>22</v>
      </c>
      <c r="C27" s="12" t="s">
        <v>55</v>
      </c>
      <c r="D27" s="28">
        <f t="shared" si="1"/>
        <v>868652</v>
      </c>
      <c r="E27" s="28">
        <v>868652</v>
      </c>
      <c r="F27" s="28"/>
      <c r="G27" s="28"/>
      <c r="H27" s="6" t="s">
        <v>43</v>
      </c>
    </row>
    <row r="28" spans="1:44" s="25" customFormat="1" ht="54.75" customHeight="1">
      <c r="A28" s="24">
        <v>7</v>
      </c>
      <c r="B28" s="26" t="s">
        <v>23</v>
      </c>
      <c r="C28" s="27" t="s">
        <v>56</v>
      </c>
      <c r="D28" s="28">
        <f t="shared" si="1"/>
        <v>444568</v>
      </c>
      <c r="E28" s="28">
        <v>444568</v>
      </c>
      <c r="F28" s="28"/>
      <c r="G28" s="28"/>
      <c r="H28" s="23" t="s">
        <v>43</v>
      </c>
      <c r="I28" s="32"/>
      <c r="J28" s="3"/>
      <c r="K28" s="3"/>
      <c r="L28" s="3"/>
      <c r="M28" s="3"/>
      <c r="N28" s="3"/>
      <c r="O28" s="4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1:8" ht="63" customHeight="1">
      <c r="A29" s="1">
        <v>8</v>
      </c>
      <c r="B29" s="11" t="s">
        <v>26</v>
      </c>
      <c r="C29" s="12" t="s">
        <v>57</v>
      </c>
      <c r="D29" s="28">
        <f t="shared" si="1"/>
        <v>151465</v>
      </c>
      <c r="E29" s="28">
        <v>151465</v>
      </c>
      <c r="F29" s="28"/>
      <c r="G29" s="28"/>
      <c r="H29" s="6" t="s">
        <v>43</v>
      </c>
    </row>
    <row r="30" spans="1:44" s="54" customFormat="1" ht="33.75" customHeight="1">
      <c r="A30" s="36" t="s">
        <v>1</v>
      </c>
      <c r="B30" s="37"/>
      <c r="C30" s="38"/>
      <c r="D30" s="51">
        <f>SUM(D22:D29)</f>
        <v>4025431</v>
      </c>
      <c r="E30" s="51">
        <f>SUM(E22:E29)</f>
        <v>3696772</v>
      </c>
      <c r="F30" s="51">
        <f>SUM(F22:F29)</f>
        <v>328659</v>
      </c>
      <c r="G30" s="51">
        <f>SUM(G22:G29)</f>
        <v>0</v>
      </c>
      <c r="H30" s="1"/>
      <c r="I30" s="52"/>
      <c r="J30" s="53"/>
      <c r="K30" s="53"/>
      <c r="L30" s="53"/>
      <c r="M30" s="53"/>
      <c r="N30" s="53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8" ht="24" customHeight="1">
      <c r="A31" s="39" t="s">
        <v>36</v>
      </c>
      <c r="B31" s="47"/>
      <c r="C31" s="47"/>
      <c r="D31" s="47"/>
      <c r="E31" s="47"/>
      <c r="F31" s="47"/>
      <c r="G31" s="47"/>
      <c r="H31" s="48"/>
    </row>
    <row r="32" spans="1:44" s="25" customFormat="1" ht="39.75" customHeight="1">
      <c r="A32" s="24">
        <v>1</v>
      </c>
      <c r="B32" s="11" t="s">
        <v>34</v>
      </c>
      <c r="C32" s="12" t="s">
        <v>36</v>
      </c>
      <c r="D32" s="28">
        <f>SUM(E32:G32)</f>
        <v>344560</v>
      </c>
      <c r="E32" s="28">
        <v>344560</v>
      </c>
      <c r="F32" s="28"/>
      <c r="G32" s="28"/>
      <c r="H32" s="6" t="s">
        <v>43</v>
      </c>
      <c r="I32" s="50"/>
      <c r="J32" s="3"/>
      <c r="K32" s="3"/>
      <c r="L32" s="3"/>
      <c r="M32" s="3"/>
      <c r="N32" s="3"/>
      <c r="O32" s="4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54" customFormat="1" ht="33.75" customHeight="1">
      <c r="A33" s="36" t="s">
        <v>1</v>
      </c>
      <c r="B33" s="37"/>
      <c r="C33" s="38"/>
      <c r="D33" s="51">
        <f>SUM(D32)</f>
        <v>344560</v>
      </c>
      <c r="E33" s="51">
        <f>SUM(E32)</f>
        <v>344560</v>
      </c>
      <c r="F33" s="51">
        <f>SUM(F32)</f>
        <v>0</v>
      </c>
      <c r="G33" s="51">
        <f>SUM(G32)</f>
        <v>0</v>
      </c>
      <c r="H33" s="1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14" ht="26.25" customHeight="1">
      <c r="A34" s="33" t="s">
        <v>63</v>
      </c>
      <c r="B34" s="34"/>
      <c r="C34" s="34"/>
      <c r="D34" s="34"/>
      <c r="E34" s="34"/>
      <c r="F34" s="34"/>
      <c r="G34" s="34"/>
      <c r="H34" s="35"/>
      <c r="I34" s="4"/>
      <c r="J34" s="4"/>
      <c r="K34" s="4"/>
      <c r="L34" s="4"/>
      <c r="M34" s="4"/>
      <c r="N34" s="4"/>
    </row>
    <row r="35" spans="1:14" ht="63.75">
      <c r="A35" s="14">
        <v>1</v>
      </c>
      <c r="B35" s="18" t="s">
        <v>8</v>
      </c>
      <c r="C35" s="18" t="s">
        <v>58</v>
      </c>
      <c r="D35" s="16">
        <f>SUM(E35:G35)</f>
        <v>40796</v>
      </c>
      <c r="E35" s="17">
        <v>40796</v>
      </c>
      <c r="F35" s="17">
        <v>0</v>
      </c>
      <c r="G35" s="16"/>
      <c r="H35" s="6" t="s">
        <v>43</v>
      </c>
      <c r="I35" s="4"/>
      <c r="J35" s="4"/>
      <c r="K35" s="4"/>
      <c r="L35" s="4"/>
      <c r="M35" s="4"/>
      <c r="N35" s="4"/>
    </row>
    <row r="36" spans="1:8" ht="76.5">
      <c r="A36" s="19">
        <v>2</v>
      </c>
      <c r="B36" s="20" t="s">
        <v>9</v>
      </c>
      <c r="C36" s="20" t="s">
        <v>59</v>
      </c>
      <c r="D36" s="21">
        <f aca="true" t="shared" si="2" ref="D36:D42">SUM(E36:G36)</f>
        <v>3317062</v>
      </c>
      <c r="E36" s="22">
        <v>3317062</v>
      </c>
      <c r="F36" s="22">
        <v>0</v>
      </c>
      <c r="G36" s="21"/>
      <c r="H36" s="23" t="s">
        <v>43</v>
      </c>
    </row>
    <row r="37" spans="1:8" ht="76.5">
      <c r="A37" s="19">
        <v>3</v>
      </c>
      <c r="B37" s="20" t="s">
        <v>9</v>
      </c>
      <c r="C37" s="20" t="s">
        <v>60</v>
      </c>
      <c r="D37" s="21">
        <f t="shared" si="2"/>
        <v>2072924</v>
      </c>
      <c r="E37" s="22">
        <v>2072924</v>
      </c>
      <c r="F37" s="22">
        <v>0</v>
      </c>
      <c r="G37" s="21"/>
      <c r="H37" s="23" t="s">
        <v>43</v>
      </c>
    </row>
    <row r="38" spans="1:8" ht="76.5">
      <c r="A38" s="19">
        <v>4</v>
      </c>
      <c r="B38" s="20" t="s">
        <v>9</v>
      </c>
      <c r="C38" s="20" t="s">
        <v>61</v>
      </c>
      <c r="D38" s="21">
        <f t="shared" si="2"/>
        <v>234970</v>
      </c>
      <c r="E38" s="22">
        <v>234970</v>
      </c>
      <c r="F38" s="22">
        <v>0</v>
      </c>
      <c r="G38" s="21"/>
      <c r="H38" s="23" t="s">
        <v>43</v>
      </c>
    </row>
    <row r="39" spans="1:8" ht="76.5">
      <c r="A39" s="19">
        <v>5</v>
      </c>
      <c r="B39" s="20" t="s">
        <v>9</v>
      </c>
      <c r="C39" s="20" t="s">
        <v>61</v>
      </c>
      <c r="D39" s="21">
        <f t="shared" si="2"/>
        <v>1935067</v>
      </c>
      <c r="E39" s="22">
        <v>1935067</v>
      </c>
      <c r="F39" s="22">
        <v>0</v>
      </c>
      <c r="G39" s="21"/>
      <c r="H39" s="23" t="s">
        <v>43</v>
      </c>
    </row>
    <row r="40" spans="1:8" ht="89.25">
      <c r="A40" s="14">
        <v>6</v>
      </c>
      <c r="B40" s="18" t="s">
        <v>31</v>
      </c>
      <c r="C40" s="18" t="s">
        <v>62</v>
      </c>
      <c r="D40" s="16">
        <f t="shared" si="2"/>
        <v>1358131</v>
      </c>
      <c r="E40" s="17">
        <v>1358131</v>
      </c>
      <c r="F40" s="17">
        <v>0</v>
      </c>
      <c r="G40" s="16"/>
      <c r="H40" s="6" t="s">
        <v>43</v>
      </c>
    </row>
    <row r="41" spans="1:8" ht="89.25">
      <c r="A41" s="14">
        <v>7</v>
      </c>
      <c r="B41" s="18" t="s">
        <v>32</v>
      </c>
      <c r="C41" s="18" t="s">
        <v>62</v>
      </c>
      <c r="D41" s="16">
        <f t="shared" si="2"/>
        <v>1637049</v>
      </c>
      <c r="E41" s="17">
        <v>1637049</v>
      </c>
      <c r="F41" s="17">
        <v>0</v>
      </c>
      <c r="G41" s="16"/>
      <c r="H41" s="6" t="s">
        <v>43</v>
      </c>
    </row>
    <row r="42" spans="1:8" ht="89.25">
      <c r="A42" s="14">
        <v>8</v>
      </c>
      <c r="B42" s="18" t="s">
        <v>41</v>
      </c>
      <c r="C42" s="18" t="s">
        <v>62</v>
      </c>
      <c r="D42" s="16">
        <f t="shared" si="2"/>
        <v>5844</v>
      </c>
      <c r="E42" s="17">
        <v>5844</v>
      </c>
      <c r="F42" s="17">
        <v>0</v>
      </c>
      <c r="G42" s="16"/>
      <c r="H42" s="6" t="s">
        <v>43</v>
      </c>
    </row>
    <row r="43" spans="1:44" s="54" customFormat="1" ht="33.75" customHeight="1">
      <c r="A43" s="36" t="s">
        <v>1</v>
      </c>
      <c r="B43" s="37"/>
      <c r="C43" s="38"/>
      <c r="D43" s="51">
        <f>SUM(D35:D42)</f>
        <v>10601843</v>
      </c>
      <c r="E43" s="51">
        <f>SUM(E35:E42)</f>
        <v>10601843</v>
      </c>
      <c r="F43" s="51">
        <f>SUM(F35:F42)</f>
        <v>0</v>
      </c>
      <c r="G43" s="51">
        <f>SUM(G35:G42)</f>
        <v>0</v>
      </c>
      <c r="H43" s="1"/>
      <c r="I43" s="52"/>
      <c r="J43" s="53"/>
      <c r="K43" s="53"/>
      <c r="L43" s="53"/>
      <c r="M43" s="53"/>
      <c r="N43" s="53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</row>
  </sheetData>
  <sheetProtection selectLockedCells="1" selectUnlockedCells="1"/>
  <mergeCells count="14">
    <mergeCell ref="A4:H4"/>
    <mergeCell ref="A30:C30"/>
    <mergeCell ref="B2:B3"/>
    <mergeCell ref="C2:C3"/>
    <mergeCell ref="A21:H21"/>
    <mergeCell ref="A34:H34"/>
    <mergeCell ref="A43:C43"/>
    <mergeCell ref="A1:H1"/>
    <mergeCell ref="A2:A3"/>
    <mergeCell ref="H2:H3"/>
    <mergeCell ref="A20:C20"/>
    <mergeCell ref="D2:G2"/>
    <mergeCell ref="A31:H31"/>
    <mergeCell ref="A33:C33"/>
  </mergeCells>
  <printOptions horizontalCentered="1" verticalCentered="1"/>
  <pageMargins left="0.25" right="0.25" top="0.75" bottom="0.75" header="0.3" footer="0.3"/>
  <pageSetup fitToHeight="0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2023-04-25T08:44:15Z</cp:lastPrinted>
  <dcterms:created xsi:type="dcterms:W3CDTF">2020-01-31T08:55:51Z</dcterms:created>
  <dcterms:modified xsi:type="dcterms:W3CDTF">2023-05-03T06:53:22Z</dcterms:modified>
  <cp:category/>
  <cp:version/>
  <cp:contentType/>
  <cp:contentStatus/>
</cp:coreProperties>
</file>