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4\11_Novembris_2024\mājas lapai\"/>
    </mc:Choice>
  </mc:AlternateContent>
  <xr:revisionPtr revIDLastSave="0" documentId="13_ncr:1_{D64535AB-567E-44F4-A14A-BD49EA10985C}" xr6:coauthVersionLast="47" xr6:coauthVersionMax="47" xr10:uidLastSave="{00000000-0000-0000-0000-000000000000}"/>
  <bookViews>
    <workbookView xWindow="-110" yWindow="-110" windowWidth="19420" windowHeight="10300" xr2:uid="{6CE5B61C-DDCE-4AE1-9870-EBD445F0B9CC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G5" i="1"/>
  <c r="H5" i="1" s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<sst xmlns="http://schemas.openxmlformats.org/spreadsheetml/2006/main" count="58" uniqueCount="57">
  <si>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 xml:space="preserve">Pašvaldība </t>
  </si>
  <si>
    <t xml:space="preserve">Kopējie izdevumi </t>
  </si>
  <si>
    <t>Projektu kopsumma</t>
  </si>
  <si>
    <t>Plānots īstenot pārskata gadā</t>
  </si>
  <si>
    <t xml:space="preserve">% </t>
  </si>
  <si>
    <t>Izpilde no gada sākuma</t>
  </si>
  <si>
    <t xml:space="preserve">Pārskata mēneša izpilde </t>
  </si>
  <si>
    <t>Plānots īstenot turpmākajos gados</t>
  </si>
  <si>
    <t>Plāns</t>
  </si>
  <si>
    <t>Izpilde</t>
  </si>
  <si>
    <t>6=5/2</t>
  </si>
  <si>
    <t>8=7/3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</si>
  <si>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</si>
  <si>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</si>
  <si>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</si>
  <si>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</si>
  <si>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</si>
  <si>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</si>
  <si>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</si>
  <si>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</si>
  <si>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</si>
  <si>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</si>
  <si>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</si>
  <si>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</si>
  <si>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</si>
  <si>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</si>
  <si>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</si>
  <si>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</si>
  <si>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</si>
  <si>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</si>
  <si>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</si>
  <si>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</si>
  <si>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</si>
  <si>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</si>
  <si>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</si>
  <si>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</si>
  <si>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</si>
  <si>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</si>
  <si>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</si>
  <si>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</si>
  <si>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</si>
  <si>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</si>
  <si>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</si>
  <si>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</si>
  <si>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</si>
  <si>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</si>
  <si>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</si>
  <si>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</si>
  <si>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</si>
  <si>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</si>
  <si>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</si>
  <si>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</si>
  <si>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</si>
  <si>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</si>
  <si>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</si>
  <si>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</si>
  <si>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Pašvaldību izdevumi Eiropas Savienības un pārējās ārvalstu finanšu palīdzības līdzfinansēto projektu īstenošanai uz 30.11.2024.,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</si>
</sst>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9" fillId="0" borderId="1" xfId="0" applyFont="1" applyBorder="1" applyAlignment="1">
      <alignment horizontal="left" vertical="center"/>
    </xf>
    <xf numFmtId="3" fontId="10" fillId="0" borderId="4" xfId="2" applyNumberFormat="1" applyFont="1" applyBorder="1" applyAlignment="1">
      <alignment horizontal="right" vertical="center"/>
    </xf>
    <xf numFmtId="3" fontId="10" fillId="0" borderId="5" xfId="2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3" fontId="10" fillId="0" borderId="4" xfId="3" applyNumberFormat="1" applyFont="1" applyBorder="1" applyAlignment="1">
      <alignment vertical="center"/>
    </xf>
    <xf numFmtId="3" fontId="10" fillId="0" borderId="1" xfId="2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3" fillId="0" borderId="5" xfId="0" applyNumberFormat="1" applyFont="1" applyBorder="1" applyAlignment="1">
      <alignment horizontal="right" vertical="center"/>
    </xf>
    <xf numFmtId="0" fontId="11" fillId="0" borderId="0" xfId="0" applyFont="1"/>
    <xf numFmtId="0" fontId="9" fillId="0" borderId="0" xfId="0" applyFont="1"/>
    <xf numFmtId="0" fontId="12" fillId="0" borderId="0" xfId="0" applyFont="1"/>
    <xf numFmtId="4" fontId="12" fillId="0" borderId="0" xfId="0" applyNumberFormat="1" applyFont="1"/>
    <xf numFmtId="3" fontId="1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4FF17316-4713-49E0-AFCC-A09BFEAACAF6}"/>
    <cellStyle name="Normal 3" xfId="3" xr:uid="{42511342-3317-47A4-9DF0-AC5D026D9F62}"/>
    <cellStyle name="Normal_Pamatformas" xfId="1" xr:uid="{69115DC8-05FE-4CA8-B791-62DA15A8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7A12-2A86-4E18-9DCD-49CE506416E7}">
  <sheetPr>
    <pageSetUpPr fitToPage="1"/>
  </sheetPr>
  <dimension ref="A1:L52"/>
  <sheetViews>
    <sheetView tabSelected="1" topLeftCell="A4" zoomScale="90" zoomScaleNormal="90" workbookViewId="0">
      <selection activeCell="C4" sqref="C4"/>
    </sheetView>
  </sheetViews>
  <sheetFormatPr defaultRowHeight="15.5" x14ac:dyDescent="0.35"/>
  <cols>
    <col min="1" max="1" width="22.5" style="1" customWidth="1"/>
    <col min="2" max="2" width="14.08203125" style="21" customWidth="1"/>
    <col min="3" max="3" width="14.33203125" style="21" customWidth="1"/>
    <col min="4" max="5" width="14" style="1" customWidth="1"/>
    <col min="6" max="6" width="9.33203125" style="22" customWidth="1"/>
    <col min="7" max="7" width="14" style="1" customWidth="1"/>
    <col min="8" max="8" width="9.33203125" style="22" customWidth="1"/>
    <col min="9" max="9" width="13.25" style="1" customWidth="1"/>
    <col min="10" max="10" width="14.08203125" style="1" customWidth="1"/>
    <col min="11" max="11" width="11.33203125" style="1" bestFit="1" customWidth="1"/>
    <col min="12" max="220" width="9" style="1"/>
    <col min="221" max="221" width="25.58203125" style="1" customWidth="1"/>
    <col min="222" max="228" width="12.58203125" style="1" customWidth="1"/>
    <col min="229" max="263" width="0" style="1" hidden="1" customWidth="1"/>
    <col min="264" max="476" width="9" style="1"/>
    <col min="477" max="477" width="25.58203125" style="1" customWidth="1"/>
    <col min="478" max="484" width="12.58203125" style="1" customWidth="1"/>
    <col min="485" max="519" width="0" style="1" hidden="1" customWidth="1"/>
    <col min="520" max="732" width="9" style="1"/>
    <col min="733" max="733" width="25.58203125" style="1" customWidth="1"/>
    <col min="734" max="740" width="12.58203125" style="1" customWidth="1"/>
    <col min="741" max="775" width="0" style="1" hidden="1" customWidth="1"/>
    <col min="776" max="988" width="9" style="1"/>
    <col min="989" max="989" width="25.58203125" style="1" customWidth="1"/>
    <col min="990" max="996" width="12.58203125" style="1" customWidth="1"/>
    <col min="997" max="1031" width="0" style="1" hidden="1" customWidth="1"/>
    <col min="1032" max="1244" width="9" style="1"/>
    <col min="1245" max="1245" width="25.58203125" style="1" customWidth="1"/>
    <col min="1246" max="1252" width="12.58203125" style="1" customWidth="1"/>
    <col min="1253" max="1287" width="0" style="1" hidden="1" customWidth="1"/>
    <col min="1288" max="1500" width="9" style="1"/>
    <col min="1501" max="1501" width="25.58203125" style="1" customWidth="1"/>
    <col min="1502" max="1508" width="12.58203125" style="1" customWidth="1"/>
    <col min="1509" max="1543" width="0" style="1" hidden="1" customWidth="1"/>
    <col min="1544" max="1756" width="9" style="1"/>
    <col min="1757" max="1757" width="25.58203125" style="1" customWidth="1"/>
    <col min="1758" max="1764" width="12.58203125" style="1" customWidth="1"/>
    <col min="1765" max="1799" width="0" style="1" hidden="1" customWidth="1"/>
    <col min="1800" max="2012" width="9" style="1"/>
    <col min="2013" max="2013" width="25.58203125" style="1" customWidth="1"/>
    <col min="2014" max="2020" width="12.58203125" style="1" customWidth="1"/>
    <col min="2021" max="2055" width="0" style="1" hidden="1" customWidth="1"/>
    <col min="2056" max="2268" width="9" style="1"/>
    <col min="2269" max="2269" width="25.58203125" style="1" customWidth="1"/>
    <col min="2270" max="2276" width="12.58203125" style="1" customWidth="1"/>
    <col min="2277" max="2311" width="0" style="1" hidden="1" customWidth="1"/>
    <col min="2312" max="2524" width="9" style="1"/>
    <col min="2525" max="2525" width="25.58203125" style="1" customWidth="1"/>
    <col min="2526" max="2532" width="12.58203125" style="1" customWidth="1"/>
    <col min="2533" max="2567" width="0" style="1" hidden="1" customWidth="1"/>
    <col min="2568" max="2780" width="9" style="1"/>
    <col min="2781" max="2781" width="25.58203125" style="1" customWidth="1"/>
    <col min="2782" max="2788" width="12.58203125" style="1" customWidth="1"/>
    <col min="2789" max="2823" width="0" style="1" hidden="1" customWidth="1"/>
    <col min="2824" max="3036" width="9" style="1"/>
    <col min="3037" max="3037" width="25.58203125" style="1" customWidth="1"/>
    <col min="3038" max="3044" width="12.58203125" style="1" customWidth="1"/>
    <col min="3045" max="3079" width="0" style="1" hidden="1" customWidth="1"/>
    <col min="3080" max="3292" width="9" style="1"/>
    <col min="3293" max="3293" width="25.58203125" style="1" customWidth="1"/>
    <col min="3294" max="3300" width="12.58203125" style="1" customWidth="1"/>
    <col min="3301" max="3335" width="0" style="1" hidden="1" customWidth="1"/>
    <col min="3336" max="3548" width="9" style="1"/>
    <col min="3549" max="3549" width="25.58203125" style="1" customWidth="1"/>
    <col min="3550" max="3556" width="12.58203125" style="1" customWidth="1"/>
    <col min="3557" max="3591" width="0" style="1" hidden="1" customWidth="1"/>
    <col min="3592" max="3804" width="9" style="1"/>
    <col min="3805" max="3805" width="25.58203125" style="1" customWidth="1"/>
    <col min="3806" max="3812" width="12.58203125" style="1" customWidth="1"/>
    <col min="3813" max="3847" width="0" style="1" hidden="1" customWidth="1"/>
    <col min="3848" max="4060" width="9" style="1"/>
    <col min="4061" max="4061" width="25.58203125" style="1" customWidth="1"/>
    <col min="4062" max="4068" width="12.58203125" style="1" customWidth="1"/>
    <col min="4069" max="4103" width="0" style="1" hidden="1" customWidth="1"/>
    <col min="4104" max="4316" width="9" style="1"/>
    <col min="4317" max="4317" width="25.58203125" style="1" customWidth="1"/>
    <col min="4318" max="4324" width="12.58203125" style="1" customWidth="1"/>
    <col min="4325" max="4359" width="0" style="1" hidden="1" customWidth="1"/>
    <col min="4360" max="4572" width="9" style="1"/>
    <col min="4573" max="4573" width="25.58203125" style="1" customWidth="1"/>
    <col min="4574" max="4580" width="12.58203125" style="1" customWidth="1"/>
    <col min="4581" max="4615" width="0" style="1" hidden="1" customWidth="1"/>
    <col min="4616" max="4828" width="9" style="1"/>
    <col min="4829" max="4829" width="25.58203125" style="1" customWidth="1"/>
    <col min="4830" max="4836" width="12.58203125" style="1" customWidth="1"/>
    <col min="4837" max="4871" width="0" style="1" hidden="1" customWidth="1"/>
    <col min="4872" max="5084" width="9" style="1"/>
    <col min="5085" max="5085" width="25.58203125" style="1" customWidth="1"/>
    <col min="5086" max="5092" width="12.58203125" style="1" customWidth="1"/>
    <col min="5093" max="5127" width="0" style="1" hidden="1" customWidth="1"/>
    <col min="5128" max="5340" width="9" style="1"/>
    <col min="5341" max="5341" width="25.58203125" style="1" customWidth="1"/>
    <col min="5342" max="5348" width="12.58203125" style="1" customWidth="1"/>
    <col min="5349" max="5383" width="0" style="1" hidden="1" customWidth="1"/>
    <col min="5384" max="5596" width="9" style="1"/>
    <col min="5597" max="5597" width="25.58203125" style="1" customWidth="1"/>
    <col min="5598" max="5604" width="12.58203125" style="1" customWidth="1"/>
    <col min="5605" max="5639" width="0" style="1" hidden="1" customWidth="1"/>
    <col min="5640" max="5852" width="9" style="1"/>
    <col min="5853" max="5853" width="25.58203125" style="1" customWidth="1"/>
    <col min="5854" max="5860" width="12.58203125" style="1" customWidth="1"/>
    <col min="5861" max="5895" width="0" style="1" hidden="1" customWidth="1"/>
    <col min="5896" max="6108" width="9" style="1"/>
    <col min="6109" max="6109" width="25.58203125" style="1" customWidth="1"/>
    <col min="6110" max="6116" width="12.58203125" style="1" customWidth="1"/>
    <col min="6117" max="6151" width="0" style="1" hidden="1" customWidth="1"/>
    <col min="6152" max="6364" width="9" style="1"/>
    <col min="6365" max="6365" width="25.58203125" style="1" customWidth="1"/>
    <col min="6366" max="6372" width="12.58203125" style="1" customWidth="1"/>
    <col min="6373" max="6407" width="0" style="1" hidden="1" customWidth="1"/>
    <col min="6408" max="6620" width="9" style="1"/>
    <col min="6621" max="6621" width="25.58203125" style="1" customWidth="1"/>
    <col min="6622" max="6628" width="12.58203125" style="1" customWidth="1"/>
    <col min="6629" max="6663" width="0" style="1" hidden="1" customWidth="1"/>
    <col min="6664" max="6876" width="9" style="1"/>
    <col min="6877" max="6877" width="25.58203125" style="1" customWidth="1"/>
    <col min="6878" max="6884" width="12.58203125" style="1" customWidth="1"/>
    <col min="6885" max="6919" width="0" style="1" hidden="1" customWidth="1"/>
    <col min="6920" max="7132" width="9" style="1"/>
    <col min="7133" max="7133" width="25.58203125" style="1" customWidth="1"/>
    <col min="7134" max="7140" width="12.58203125" style="1" customWidth="1"/>
    <col min="7141" max="7175" width="0" style="1" hidden="1" customWidth="1"/>
    <col min="7176" max="7388" width="9" style="1"/>
    <col min="7389" max="7389" width="25.58203125" style="1" customWidth="1"/>
    <col min="7390" max="7396" width="12.58203125" style="1" customWidth="1"/>
    <col min="7397" max="7431" width="0" style="1" hidden="1" customWidth="1"/>
    <col min="7432" max="7644" width="9" style="1"/>
    <col min="7645" max="7645" width="25.58203125" style="1" customWidth="1"/>
    <col min="7646" max="7652" width="12.58203125" style="1" customWidth="1"/>
    <col min="7653" max="7687" width="0" style="1" hidden="1" customWidth="1"/>
    <col min="7688" max="7900" width="9" style="1"/>
    <col min="7901" max="7901" width="25.58203125" style="1" customWidth="1"/>
    <col min="7902" max="7908" width="12.58203125" style="1" customWidth="1"/>
    <col min="7909" max="7943" width="0" style="1" hidden="1" customWidth="1"/>
    <col min="7944" max="8156" width="9" style="1"/>
    <col min="8157" max="8157" width="25.58203125" style="1" customWidth="1"/>
    <col min="8158" max="8164" width="12.58203125" style="1" customWidth="1"/>
    <col min="8165" max="8199" width="0" style="1" hidden="1" customWidth="1"/>
    <col min="8200" max="8412" width="9" style="1"/>
    <col min="8413" max="8413" width="25.58203125" style="1" customWidth="1"/>
    <col min="8414" max="8420" width="12.58203125" style="1" customWidth="1"/>
    <col min="8421" max="8455" width="0" style="1" hidden="1" customWidth="1"/>
    <col min="8456" max="8668" width="9" style="1"/>
    <col min="8669" max="8669" width="25.58203125" style="1" customWidth="1"/>
    <col min="8670" max="8676" width="12.58203125" style="1" customWidth="1"/>
    <col min="8677" max="8711" width="0" style="1" hidden="1" customWidth="1"/>
    <col min="8712" max="8924" width="9" style="1"/>
    <col min="8925" max="8925" width="25.58203125" style="1" customWidth="1"/>
    <col min="8926" max="8932" width="12.58203125" style="1" customWidth="1"/>
    <col min="8933" max="8967" width="0" style="1" hidden="1" customWidth="1"/>
    <col min="8968" max="9180" width="9" style="1"/>
    <col min="9181" max="9181" width="25.58203125" style="1" customWidth="1"/>
    <col min="9182" max="9188" width="12.58203125" style="1" customWidth="1"/>
    <col min="9189" max="9223" width="0" style="1" hidden="1" customWidth="1"/>
    <col min="9224" max="9436" width="9" style="1"/>
    <col min="9437" max="9437" width="25.58203125" style="1" customWidth="1"/>
    <col min="9438" max="9444" width="12.58203125" style="1" customWidth="1"/>
    <col min="9445" max="9479" width="0" style="1" hidden="1" customWidth="1"/>
    <col min="9480" max="9692" width="9" style="1"/>
    <col min="9693" max="9693" width="25.58203125" style="1" customWidth="1"/>
    <col min="9694" max="9700" width="12.58203125" style="1" customWidth="1"/>
    <col min="9701" max="9735" width="0" style="1" hidden="1" customWidth="1"/>
    <col min="9736" max="9948" width="9" style="1"/>
    <col min="9949" max="9949" width="25.58203125" style="1" customWidth="1"/>
    <col min="9950" max="9956" width="12.58203125" style="1" customWidth="1"/>
    <col min="9957" max="9991" width="0" style="1" hidden="1" customWidth="1"/>
    <col min="9992" max="10204" width="9" style="1"/>
    <col min="10205" max="10205" width="25.58203125" style="1" customWidth="1"/>
    <col min="10206" max="10212" width="12.58203125" style="1" customWidth="1"/>
    <col min="10213" max="10247" width="0" style="1" hidden="1" customWidth="1"/>
    <col min="10248" max="10460" width="9" style="1"/>
    <col min="10461" max="10461" width="25.58203125" style="1" customWidth="1"/>
    <col min="10462" max="10468" width="12.58203125" style="1" customWidth="1"/>
    <col min="10469" max="10503" width="0" style="1" hidden="1" customWidth="1"/>
    <col min="10504" max="10716" width="9" style="1"/>
    <col min="10717" max="10717" width="25.58203125" style="1" customWidth="1"/>
    <col min="10718" max="10724" width="12.58203125" style="1" customWidth="1"/>
    <col min="10725" max="10759" width="0" style="1" hidden="1" customWidth="1"/>
    <col min="10760" max="10972" width="9" style="1"/>
    <col min="10973" max="10973" width="25.58203125" style="1" customWidth="1"/>
    <col min="10974" max="10980" width="12.58203125" style="1" customWidth="1"/>
    <col min="10981" max="11015" width="0" style="1" hidden="1" customWidth="1"/>
    <col min="11016" max="11228" width="9" style="1"/>
    <col min="11229" max="11229" width="25.58203125" style="1" customWidth="1"/>
    <col min="11230" max="11236" width="12.58203125" style="1" customWidth="1"/>
    <col min="11237" max="11271" width="0" style="1" hidden="1" customWidth="1"/>
    <col min="11272" max="11484" width="9" style="1"/>
    <col min="11485" max="11485" width="25.58203125" style="1" customWidth="1"/>
    <col min="11486" max="11492" width="12.58203125" style="1" customWidth="1"/>
    <col min="11493" max="11527" width="0" style="1" hidden="1" customWidth="1"/>
    <col min="11528" max="11740" width="9" style="1"/>
    <col min="11741" max="11741" width="25.58203125" style="1" customWidth="1"/>
    <col min="11742" max="11748" width="12.58203125" style="1" customWidth="1"/>
    <col min="11749" max="11783" width="0" style="1" hidden="1" customWidth="1"/>
    <col min="11784" max="11996" width="9" style="1"/>
    <col min="11997" max="11997" width="25.58203125" style="1" customWidth="1"/>
    <col min="11998" max="12004" width="12.58203125" style="1" customWidth="1"/>
    <col min="12005" max="12039" width="0" style="1" hidden="1" customWidth="1"/>
    <col min="12040" max="12252" width="9" style="1"/>
    <col min="12253" max="12253" width="25.58203125" style="1" customWidth="1"/>
    <col min="12254" max="12260" width="12.58203125" style="1" customWidth="1"/>
    <col min="12261" max="12295" width="0" style="1" hidden="1" customWidth="1"/>
    <col min="12296" max="12508" width="9" style="1"/>
    <col min="12509" max="12509" width="25.58203125" style="1" customWidth="1"/>
    <col min="12510" max="12516" width="12.58203125" style="1" customWidth="1"/>
    <col min="12517" max="12551" width="0" style="1" hidden="1" customWidth="1"/>
    <col min="12552" max="12764" width="9" style="1"/>
    <col min="12765" max="12765" width="25.58203125" style="1" customWidth="1"/>
    <col min="12766" max="12772" width="12.58203125" style="1" customWidth="1"/>
    <col min="12773" max="12807" width="0" style="1" hidden="1" customWidth="1"/>
    <col min="12808" max="13020" width="9" style="1"/>
    <col min="13021" max="13021" width="25.58203125" style="1" customWidth="1"/>
    <col min="13022" max="13028" width="12.58203125" style="1" customWidth="1"/>
    <col min="13029" max="13063" width="0" style="1" hidden="1" customWidth="1"/>
    <col min="13064" max="13276" width="9" style="1"/>
    <col min="13277" max="13277" width="25.58203125" style="1" customWidth="1"/>
    <col min="13278" max="13284" width="12.58203125" style="1" customWidth="1"/>
    <col min="13285" max="13319" width="0" style="1" hidden="1" customWidth="1"/>
    <col min="13320" max="13532" width="9" style="1"/>
    <col min="13533" max="13533" width="25.58203125" style="1" customWidth="1"/>
    <col min="13534" max="13540" width="12.58203125" style="1" customWidth="1"/>
    <col min="13541" max="13575" width="0" style="1" hidden="1" customWidth="1"/>
    <col min="13576" max="13788" width="9" style="1"/>
    <col min="13789" max="13789" width="25.58203125" style="1" customWidth="1"/>
    <col min="13790" max="13796" width="12.58203125" style="1" customWidth="1"/>
    <col min="13797" max="13831" width="0" style="1" hidden="1" customWidth="1"/>
    <col min="13832" max="14044" width="9" style="1"/>
    <col min="14045" max="14045" width="25.58203125" style="1" customWidth="1"/>
    <col min="14046" max="14052" width="12.58203125" style="1" customWidth="1"/>
    <col min="14053" max="14087" width="0" style="1" hidden="1" customWidth="1"/>
    <col min="14088" max="14300" width="9" style="1"/>
    <col min="14301" max="14301" width="25.58203125" style="1" customWidth="1"/>
    <col min="14302" max="14308" width="12.58203125" style="1" customWidth="1"/>
    <col min="14309" max="14343" width="0" style="1" hidden="1" customWidth="1"/>
    <col min="14344" max="14556" width="9" style="1"/>
    <col min="14557" max="14557" width="25.58203125" style="1" customWidth="1"/>
    <col min="14558" max="14564" width="12.58203125" style="1" customWidth="1"/>
    <col min="14565" max="14599" width="0" style="1" hidden="1" customWidth="1"/>
    <col min="14600" max="14812" width="9" style="1"/>
    <col min="14813" max="14813" width="25.58203125" style="1" customWidth="1"/>
    <col min="14814" max="14820" width="12.58203125" style="1" customWidth="1"/>
    <col min="14821" max="14855" width="0" style="1" hidden="1" customWidth="1"/>
    <col min="14856" max="15068" width="9" style="1"/>
    <col min="15069" max="15069" width="25.58203125" style="1" customWidth="1"/>
    <col min="15070" max="15076" width="12.58203125" style="1" customWidth="1"/>
    <col min="15077" max="15111" width="0" style="1" hidden="1" customWidth="1"/>
    <col min="15112" max="15324" width="9" style="1"/>
    <col min="15325" max="15325" width="25.58203125" style="1" customWidth="1"/>
    <col min="15326" max="15332" width="12.58203125" style="1" customWidth="1"/>
    <col min="15333" max="15367" width="0" style="1" hidden="1" customWidth="1"/>
    <col min="15368" max="15580" width="9" style="1"/>
    <col min="15581" max="15581" width="25.58203125" style="1" customWidth="1"/>
    <col min="15582" max="15588" width="12.58203125" style="1" customWidth="1"/>
    <col min="15589" max="15623" width="0" style="1" hidden="1" customWidth="1"/>
    <col min="15624" max="15836" width="9" style="1"/>
    <col min="15837" max="15837" width="25.58203125" style="1" customWidth="1"/>
    <col min="15838" max="15844" width="12.58203125" style="1" customWidth="1"/>
    <col min="15845" max="15879" width="0" style="1" hidden="1" customWidth="1"/>
    <col min="15880" max="16092" width="9" style="1"/>
    <col min="16093" max="16093" width="25.58203125" style="1" customWidth="1"/>
    <col min="16094" max="16100" width="12.58203125" style="1" customWidth="1"/>
    <col min="16101" max="16135" width="0" style="1" hidden="1" customWidth="1"/>
    <col min="16136" max="16384" width="9" style="1"/>
  </cols>
  <sheetData>
    <row r="1" spans="1:12" ht="35.5" customHeight="1" x14ac:dyDescent="0.3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4.75" customHeight="1" x14ac:dyDescent="0.35">
      <c r="A2" s="26" t="s">
        <v>0</v>
      </c>
      <c r="B2" s="27" t="s">
        <v>1</v>
      </c>
      <c r="C2" s="27"/>
      <c r="D2" s="26" t="s">
        <v>2</v>
      </c>
      <c r="E2" s="26" t="s">
        <v>3</v>
      </c>
      <c r="F2" s="28" t="s">
        <v>4</v>
      </c>
      <c r="G2" s="29" t="s">
        <v>5</v>
      </c>
      <c r="H2" s="28" t="s">
        <v>4</v>
      </c>
      <c r="I2" s="29" t="s">
        <v>6</v>
      </c>
      <c r="J2" s="26" t="s">
        <v>7</v>
      </c>
    </row>
    <row r="3" spans="1:12" ht="60" customHeight="1" x14ac:dyDescent="0.35">
      <c r="A3" s="26"/>
      <c r="B3" s="4" t="s">
        <v>8</v>
      </c>
      <c r="C3" s="4" t="s">
        <v>9</v>
      </c>
      <c r="D3" s="26"/>
      <c r="E3" s="26"/>
      <c r="F3" s="28"/>
      <c r="G3" s="29"/>
      <c r="H3" s="28"/>
      <c r="I3" s="29"/>
      <c r="J3" s="26"/>
    </row>
    <row r="4" spans="1:12" ht="15" customHeight="1" x14ac:dyDescent="0.35">
      <c r="A4" s="2">
        <v>1</v>
      </c>
      <c r="B4" s="2">
        <v>2</v>
      </c>
      <c r="C4" s="2">
        <v>3</v>
      </c>
      <c r="D4" s="2">
        <v>4</v>
      </c>
      <c r="E4" s="2">
        <v>5</v>
      </c>
      <c r="F4" s="5" t="s">
        <v>10</v>
      </c>
      <c r="G4" s="2">
        <v>7</v>
      </c>
      <c r="H4" s="2" t="s">
        <v>11</v>
      </c>
      <c r="I4" s="3">
        <v>9</v>
      </c>
      <c r="J4" s="2">
        <v>10</v>
      </c>
    </row>
    <row r="5" spans="1:12" ht="15.75" customHeight="1" thickBot="1" x14ac:dyDescent="0.4">
      <c r="A5" s="6" t="s">
        <v>12</v>
      </c>
      <c r="B5" s="7">
        <f>SUM(B6:B48)</f>
        <v>4451414474</v>
      </c>
      <c r="C5" s="8">
        <f>SUM(C6:C48)</f>
        <v>3533905407</v>
      </c>
      <c r="D5" s="8">
        <f>SUM(D6:D48)</f>
        <v>642334432</v>
      </c>
      <c r="E5" s="8">
        <f>SUM(E6:E48)</f>
        <v>182190500</v>
      </c>
      <c r="F5" s="9">
        <f>E5/B5*100</f>
        <v>4.0928675831950843</v>
      </c>
      <c r="G5" s="7">
        <f>SUM(G6:G48)</f>
        <v>90159883</v>
      </c>
      <c r="H5" s="9">
        <f>G5/C5*100</f>
        <v>2.5512817298790815</v>
      </c>
      <c r="I5" s="7">
        <f>SUM(I6:I48)</f>
        <v>12117390</v>
      </c>
      <c r="J5" s="7">
        <f>SUM(J6:J48)</f>
        <v>256059937</v>
      </c>
      <c r="K5" s="10"/>
    </row>
    <row r="6" spans="1:12" ht="15.75" customHeight="1" x14ac:dyDescent="0.35">
      <c r="A6" s="11" t="s">
        <v>13</v>
      </c>
      <c r="B6" s="12">
        <v>1583542474</v>
      </c>
      <c r="C6" s="13">
        <v>1233017517</v>
      </c>
      <c r="D6" s="13">
        <v>219936456</v>
      </c>
      <c r="E6" s="13">
        <v>34496459</v>
      </c>
      <c r="F6" s="14">
        <f>IFERROR(E6/B6*100,"0,00")</f>
        <v>2.1784359792296923</v>
      </c>
      <c r="G6" s="12">
        <v>13222292</v>
      </c>
      <c r="H6" s="14">
        <f>G6/C6*100</f>
        <v>1.0723523240911101</v>
      </c>
      <c r="I6" s="12">
        <v>2001303</v>
      </c>
      <c r="J6" s="15">
        <v>114598222</v>
      </c>
    </row>
    <row r="7" spans="1:12" ht="15.75" customHeight="1" x14ac:dyDescent="0.35">
      <c r="A7" s="11" t="s">
        <v>14</v>
      </c>
      <c r="B7" s="16">
        <v>150531537</v>
      </c>
      <c r="C7" s="16">
        <v>117294629</v>
      </c>
      <c r="D7" s="16">
        <v>43381523</v>
      </c>
      <c r="E7" s="16">
        <v>9502606</v>
      </c>
      <c r="F7" s="14">
        <f t="shared" ref="F7:F48" si="0">IFERROR(E7/B7*100,"0,00")</f>
        <v>6.3127011052840052</v>
      </c>
      <c r="G7" s="16">
        <v>3980621</v>
      </c>
      <c r="H7" s="14">
        <f t="shared" ref="H7" si="1">G7/C7*100</f>
        <v>3.3936941818538</v>
      </c>
      <c r="I7" s="16">
        <v>1516169</v>
      </c>
      <c r="J7" s="17">
        <v>28578498</v>
      </c>
      <c r="L7" s="18"/>
    </row>
    <row r="8" spans="1:12" ht="15.75" customHeight="1" x14ac:dyDescent="0.35">
      <c r="A8" s="11" t="s">
        <v>15</v>
      </c>
      <c r="B8" s="16">
        <v>122912515</v>
      </c>
      <c r="C8" s="16">
        <v>106032351</v>
      </c>
      <c r="D8" s="16">
        <v>43279017</v>
      </c>
      <c r="E8" s="16">
        <v>6689522</v>
      </c>
      <c r="F8" s="14">
        <f t="shared" si="0"/>
        <v>5.442506810636818</v>
      </c>
      <c r="G8" s="16">
        <v>5245814</v>
      </c>
      <c r="H8" s="14">
        <f>G8/C8*100</f>
        <v>4.9473712037187596</v>
      </c>
      <c r="I8" s="16">
        <v>202375</v>
      </c>
      <c r="J8" s="17">
        <v>22670681</v>
      </c>
    </row>
    <row r="9" spans="1:12" x14ac:dyDescent="0.35">
      <c r="A9" s="11" t="s">
        <v>16</v>
      </c>
      <c r="B9" s="16">
        <v>129008464</v>
      </c>
      <c r="C9" s="16">
        <v>106227747</v>
      </c>
      <c r="D9" s="16">
        <v>9607433</v>
      </c>
      <c r="E9" s="16">
        <v>4285180</v>
      </c>
      <c r="F9" s="14">
        <f t="shared" si="0"/>
        <v>3.3216270213092378</v>
      </c>
      <c r="G9" s="16">
        <v>3707161</v>
      </c>
      <c r="H9" s="14">
        <f>G9/C9*100</f>
        <v>3.4898236145401822</v>
      </c>
      <c r="I9" s="16">
        <v>16402</v>
      </c>
      <c r="J9" s="17">
        <v>5289087</v>
      </c>
      <c r="L9" s="18"/>
    </row>
    <row r="10" spans="1:12" ht="15.75" customHeight="1" x14ac:dyDescent="0.35">
      <c r="A10" s="11" t="s">
        <v>17</v>
      </c>
      <c r="B10" s="16">
        <v>140604799</v>
      </c>
      <c r="C10" s="16">
        <v>111980757</v>
      </c>
      <c r="D10" s="16">
        <v>7660059</v>
      </c>
      <c r="E10" s="16">
        <v>1709854</v>
      </c>
      <c r="F10" s="14">
        <f>IFERROR(E10/B10*100,"0,00")</f>
        <v>1.2160708682496677</v>
      </c>
      <c r="G10" s="16">
        <v>475852</v>
      </c>
      <c r="H10" s="14">
        <f t="shared" ref="H10:H48" si="2">G10/C10*100</f>
        <v>0.42494086729561942</v>
      </c>
      <c r="I10" s="16">
        <v>104133</v>
      </c>
      <c r="J10" s="17">
        <v>5299373</v>
      </c>
    </row>
    <row r="11" spans="1:12" ht="15.75" customHeight="1" x14ac:dyDescent="0.35">
      <c r="A11" s="11" t="s">
        <v>18</v>
      </c>
      <c r="B11" s="16">
        <v>56920103</v>
      </c>
      <c r="C11" s="16">
        <v>48633424</v>
      </c>
      <c r="D11" s="16">
        <v>13119398</v>
      </c>
      <c r="E11" s="16">
        <v>5157312</v>
      </c>
      <c r="F11" s="14">
        <f t="shared" si="0"/>
        <v>9.0606160709161045</v>
      </c>
      <c r="G11" s="16">
        <v>4846017</v>
      </c>
      <c r="H11" s="14">
        <f t="shared" si="2"/>
        <v>9.964375529060014</v>
      </c>
      <c r="I11" s="16">
        <v>33464</v>
      </c>
      <c r="J11" s="17">
        <v>0</v>
      </c>
    </row>
    <row r="12" spans="1:12" x14ac:dyDescent="0.35">
      <c r="A12" s="11" t="s">
        <v>19</v>
      </c>
      <c r="B12" s="16">
        <v>84489293</v>
      </c>
      <c r="C12" s="16">
        <v>61187492</v>
      </c>
      <c r="D12" s="16">
        <v>27478924</v>
      </c>
      <c r="E12" s="16">
        <v>10094342</v>
      </c>
      <c r="F12" s="14">
        <f t="shared" si="0"/>
        <v>11.947480729895563</v>
      </c>
      <c r="G12" s="16">
        <v>1389830</v>
      </c>
      <c r="H12" s="14">
        <f t="shared" si="2"/>
        <v>2.2714282847219822</v>
      </c>
      <c r="I12" s="16">
        <v>248898</v>
      </c>
      <c r="J12" s="17">
        <v>1538490</v>
      </c>
    </row>
    <row r="13" spans="1:12" ht="15.75" customHeight="1" x14ac:dyDescent="0.35">
      <c r="A13" s="11" t="s">
        <v>20</v>
      </c>
      <c r="B13" s="16">
        <v>59225490</v>
      </c>
      <c r="C13" s="16">
        <v>52197388</v>
      </c>
      <c r="D13" s="16">
        <v>4301521</v>
      </c>
      <c r="E13" s="16">
        <v>779761</v>
      </c>
      <c r="F13" s="14">
        <f t="shared" si="0"/>
        <v>1.3165969585055355</v>
      </c>
      <c r="G13" s="16">
        <v>419875</v>
      </c>
      <c r="H13" s="14">
        <f t="shared" si="2"/>
        <v>0.80439848829217275</v>
      </c>
      <c r="I13" s="16">
        <v>34126</v>
      </c>
      <c r="J13" s="17">
        <v>0</v>
      </c>
    </row>
    <row r="14" spans="1:12" ht="15.75" customHeight="1" x14ac:dyDescent="0.35">
      <c r="A14" s="11" t="s">
        <v>21</v>
      </c>
      <c r="B14" s="16">
        <v>28746235</v>
      </c>
      <c r="C14" s="16">
        <v>22677995</v>
      </c>
      <c r="D14" s="16">
        <v>3676914</v>
      </c>
      <c r="E14" s="16">
        <v>1824933</v>
      </c>
      <c r="F14" s="14">
        <f t="shared" si="0"/>
        <v>6.3484244110576569</v>
      </c>
      <c r="G14" s="16">
        <v>1123611</v>
      </c>
      <c r="H14" s="14">
        <f t="shared" si="2"/>
        <v>4.9546311303093598</v>
      </c>
      <c r="I14" s="16">
        <v>265841</v>
      </c>
      <c r="J14" s="17">
        <v>1851981</v>
      </c>
    </row>
    <row r="15" spans="1:12" ht="15.75" customHeight="1" x14ac:dyDescent="0.35">
      <c r="A15" s="11" t="s">
        <v>22</v>
      </c>
      <c r="B15" s="16">
        <v>52265943</v>
      </c>
      <c r="C15" s="16">
        <v>40612660</v>
      </c>
      <c r="D15" s="16">
        <v>1644076</v>
      </c>
      <c r="E15" s="16">
        <v>1644076</v>
      </c>
      <c r="F15" s="14">
        <f t="shared" si="0"/>
        <v>3.1455971243071228</v>
      </c>
      <c r="G15" s="16">
        <v>873259</v>
      </c>
      <c r="H15" s="14">
        <f t="shared" si="2"/>
        <v>2.1502137510815591</v>
      </c>
      <c r="I15" s="16">
        <v>13489</v>
      </c>
      <c r="J15" s="17">
        <v>0</v>
      </c>
    </row>
    <row r="16" spans="1:12" x14ac:dyDescent="0.35">
      <c r="A16" s="11" t="s">
        <v>23</v>
      </c>
      <c r="B16" s="16">
        <v>61368258</v>
      </c>
      <c r="C16" s="16">
        <v>47983789</v>
      </c>
      <c r="D16" s="16">
        <v>2304580</v>
      </c>
      <c r="E16" s="16">
        <v>1757809</v>
      </c>
      <c r="F16" s="14">
        <f t="shared" si="0"/>
        <v>2.8643618986219228</v>
      </c>
      <c r="G16" s="16">
        <v>1757809</v>
      </c>
      <c r="H16" s="14">
        <f t="shared" si="2"/>
        <v>3.6633392998622929</v>
      </c>
      <c r="I16" s="16">
        <v>402662</v>
      </c>
      <c r="J16" s="17">
        <v>0</v>
      </c>
    </row>
    <row r="17" spans="1:10" x14ac:dyDescent="0.35">
      <c r="A17" s="11" t="s">
        <v>24</v>
      </c>
      <c r="B17" s="16">
        <v>38496189</v>
      </c>
      <c r="C17" s="16">
        <v>33150747</v>
      </c>
      <c r="D17" s="16">
        <v>3902629</v>
      </c>
      <c r="E17" s="16">
        <v>1012544</v>
      </c>
      <c r="F17" s="14">
        <f t="shared" si="0"/>
        <v>2.6302447756581828</v>
      </c>
      <c r="G17" s="16">
        <v>459186</v>
      </c>
      <c r="H17" s="14">
        <f t="shared" si="2"/>
        <v>1.3851452578127426</v>
      </c>
      <c r="I17" s="16">
        <v>27410</v>
      </c>
      <c r="J17" s="17">
        <v>0</v>
      </c>
    </row>
    <row r="18" spans="1:10" ht="15.75" customHeight="1" x14ac:dyDescent="0.35">
      <c r="A18" s="11" t="s">
        <v>25</v>
      </c>
      <c r="B18" s="16">
        <v>91281946</v>
      </c>
      <c r="C18" s="16">
        <v>74379944</v>
      </c>
      <c r="D18" s="16">
        <v>548979</v>
      </c>
      <c r="E18" s="16">
        <v>548979</v>
      </c>
      <c r="F18" s="14">
        <f t="shared" si="0"/>
        <v>0.60141027230072419</v>
      </c>
      <c r="G18" s="16">
        <v>502125</v>
      </c>
      <c r="H18" s="14">
        <f t="shared" si="2"/>
        <v>0.67508117510817167</v>
      </c>
      <c r="I18" s="16">
        <v>48123</v>
      </c>
      <c r="J18" s="17">
        <v>0</v>
      </c>
    </row>
    <row r="19" spans="1:10" ht="15.75" customHeight="1" x14ac:dyDescent="0.35">
      <c r="A19" s="11" t="s">
        <v>26</v>
      </c>
      <c r="B19" s="16">
        <v>102123354</v>
      </c>
      <c r="C19" s="16">
        <v>77823882</v>
      </c>
      <c r="D19" s="16">
        <v>25069939</v>
      </c>
      <c r="E19" s="16">
        <v>9198676</v>
      </c>
      <c r="F19" s="14">
        <f t="shared" si="0"/>
        <v>9.0074166580936996</v>
      </c>
      <c r="G19" s="16">
        <v>3637253</v>
      </c>
      <c r="H19" s="14">
        <f t="shared" si="2"/>
        <v>4.6736977217353406</v>
      </c>
      <c r="I19" s="16">
        <v>251232</v>
      </c>
      <c r="J19" s="17">
        <v>15871263</v>
      </c>
    </row>
    <row r="20" spans="1:10" ht="15.75" customHeight="1" x14ac:dyDescent="0.35">
      <c r="A20" s="11" t="s">
        <v>27</v>
      </c>
      <c r="B20" s="16">
        <v>71518870</v>
      </c>
      <c r="C20" s="16">
        <v>59859731</v>
      </c>
      <c r="D20" s="16">
        <v>4705540</v>
      </c>
      <c r="E20" s="16">
        <v>1256259</v>
      </c>
      <c r="F20" s="14">
        <f t="shared" si="0"/>
        <v>1.7565420147158364</v>
      </c>
      <c r="G20" s="16">
        <v>672150</v>
      </c>
      <c r="H20" s="14">
        <f t="shared" si="2"/>
        <v>1.1228750760674149</v>
      </c>
      <c r="I20" s="16">
        <v>11293</v>
      </c>
      <c r="J20" s="17">
        <v>3449281</v>
      </c>
    </row>
    <row r="21" spans="1:10" ht="15.75" customHeight="1" x14ac:dyDescent="0.35">
      <c r="A21" s="11" t="s">
        <v>28</v>
      </c>
      <c r="B21" s="16">
        <v>61574802</v>
      </c>
      <c r="C21" s="16">
        <v>50201621</v>
      </c>
      <c r="D21" s="16">
        <v>1183429</v>
      </c>
      <c r="E21" s="16">
        <v>1183429</v>
      </c>
      <c r="F21" s="14">
        <f t="shared" si="0"/>
        <v>1.9219371586448624</v>
      </c>
      <c r="G21" s="16">
        <v>310763</v>
      </c>
      <c r="H21" s="14">
        <f t="shared" si="2"/>
        <v>0.61902981180627614</v>
      </c>
      <c r="I21" s="16">
        <v>81384</v>
      </c>
      <c r="J21" s="17">
        <v>0</v>
      </c>
    </row>
    <row r="22" spans="1:10" x14ac:dyDescent="0.35">
      <c r="A22" s="11" t="s">
        <v>29</v>
      </c>
      <c r="B22" s="16">
        <v>49129086</v>
      </c>
      <c r="C22" s="16">
        <v>36812028</v>
      </c>
      <c r="D22" s="16">
        <v>7544549</v>
      </c>
      <c r="E22" s="16">
        <v>7544549</v>
      </c>
      <c r="F22" s="14">
        <f t="shared" si="0"/>
        <v>15.356583267191251</v>
      </c>
      <c r="G22" s="16">
        <v>3244868</v>
      </c>
      <c r="H22" s="14">
        <f t="shared" si="2"/>
        <v>8.8146950230506178</v>
      </c>
      <c r="I22" s="16">
        <v>733132</v>
      </c>
      <c r="J22" s="17">
        <v>0</v>
      </c>
    </row>
    <row r="23" spans="1:10" x14ac:dyDescent="0.35">
      <c r="A23" s="11" t="s">
        <v>30</v>
      </c>
      <c r="B23" s="16">
        <v>83084414</v>
      </c>
      <c r="C23" s="16">
        <v>65804679</v>
      </c>
      <c r="D23" s="16">
        <v>28475328</v>
      </c>
      <c r="E23" s="16">
        <v>11475328</v>
      </c>
      <c r="F23" s="14">
        <f t="shared" si="0"/>
        <v>13.811649438846619</v>
      </c>
      <c r="G23" s="16">
        <v>5071599</v>
      </c>
      <c r="H23" s="19">
        <f t="shared" si="2"/>
        <v>7.7070492206184911</v>
      </c>
      <c r="I23" s="16">
        <v>480263</v>
      </c>
      <c r="J23" s="17">
        <v>17000000</v>
      </c>
    </row>
    <row r="24" spans="1:10" x14ac:dyDescent="0.35">
      <c r="A24" s="11" t="s">
        <v>31</v>
      </c>
      <c r="B24" s="16">
        <v>90615341</v>
      </c>
      <c r="C24" s="16">
        <v>73447143</v>
      </c>
      <c r="D24" s="16">
        <v>49519934</v>
      </c>
      <c r="E24" s="16">
        <v>19235222</v>
      </c>
      <c r="F24" s="14">
        <f t="shared" si="0"/>
        <v>21.227335005007596</v>
      </c>
      <c r="G24" s="16">
        <v>7415087</v>
      </c>
      <c r="H24" s="14">
        <f t="shared" si="2"/>
        <v>10.095814074075012</v>
      </c>
      <c r="I24" s="16">
        <v>1376233</v>
      </c>
      <c r="J24" s="17">
        <v>2074864</v>
      </c>
    </row>
    <row r="25" spans="1:10" x14ac:dyDescent="0.35">
      <c r="A25" s="11" t="s">
        <v>32</v>
      </c>
      <c r="B25" s="16">
        <v>40512262</v>
      </c>
      <c r="C25" s="16">
        <v>30219415</v>
      </c>
      <c r="D25" s="16">
        <v>1667199</v>
      </c>
      <c r="E25" s="16">
        <v>1607199</v>
      </c>
      <c r="F25" s="14">
        <f t="shared" si="0"/>
        <v>3.967191464154729</v>
      </c>
      <c r="G25" s="16">
        <v>210907</v>
      </c>
      <c r="H25" s="14">
        <f t="shared" si="2"/>
        <v>0.6979188710304286</v>
      </c>
      <c r="I25" s="16">
        <v>98</v>
      </c>
      <c r="J25" s="17">
        <v>60000</v>
      </c>
    </row>
    <row r="26" spans="1:10" x14ac:dyDescent="0.35">
      <c r="A26" s="11" t="s">
        <v>33</v>
      </c>
      <c r="B26" s="16">
        <v>56820110</v>
      </c>
      <c r="C26" s="16">
        <v>48395988</v>
      </c>
      <c r="D26" s="16">
        <v>24095825</v>
      </c>
      <c r="E26" s="16">
        <v>1528416</v>
      </c>
      <c r="F26" s="14">
        <f t="shared" si="0"/>
        <v>2.6899208748451913</v>
      </c>
      <c r="G26" s="16">
        <v>1029211</v>
      </c>
      <c r="H26" s="14">
        <f t="shared" si="2"/>
        <v>2.126645291341092</v>
      </c>
      <c r="I26" s="16">
        <v>204439</v>
      </c>
      <c r="J26" s="17">
        <v>0</v>
      </c>
    </row>
    <row r="27" spans="1:10" x14ac:dyDescent="0.35">
      <c r="A27" s="11" t="s">
        <v>34</v>
      </c>
      <c r="B27" s="16">
        <v>77833392</v>
      </c>
      <c r="C27" s="16">
        <v>61012829</v>
      </c>
      <c r="D27" s="16">
        <v>9867379</v>
      </c>
      <c r="E27" s="16">
        <v>2365805</v>
      </c>
      <c r="F27" s="14">
        <f t="shared" si="0"/>
        <v>3.0395758673860698</v>
      </c>
      <c r="G27" s="16">
        <v>520900</v>
      </c>
      <c r="H27" s="14">
        <f t="shared" si="2"/>
        <v>0.8537548717827852</v>
      </c>
      <c r="I27" s="16">
        <v>144326</v>
      </c>
      <c r="J27" s="17">
        <v>0</v>
      </c>
    </row>
    <row r="28" spans="1:10" x14ac:dyDescent="0.35">
      <c r="A28" s="11" t="s">
        <v>35</v>
      </c>
      <c r="B28" s="16">
        <v>51595214</v>
      </c>
      <c r="C28" s="16">
        <v>41078920</v>
      </c>
      <c r="D28" s="16">
        <v>2035714</v>
      </c>
      <c r="E28" s="16">
        <v>1705786</v>
      </c>
      <c r="F28" s="14">
        <f t="shared" si="0"/>
        <v>3.3060934682817669</v>
      </c>
      <c r="G28" s="16">
        <v>734353</v>
      </c>
      <c r="H28" s="14">
        <f t="shared" si="2"/>
        <v>1.7876638431584861</v>
      </c>
      <c r="I28" s="16">
        <v>43919</v>
      </c>
      <c r="J28" s="17">
        <v>0</v>
      </c>
    </row>
    <row r="29" spans="1:10" x14ac:dyDescent="0.35">
      <c r="A29" s="11" t="s">
        <v>36</v>
      </c>
      <c r="B29" s="16">
        <v>20706821</v>
      </c>
      <c r="C29" s="16">
        <v>16923834</v>
      </c>
      <c r="D29" s="16">
        <v>200471</v>
      </c>
      <c r="E29" s="16">
        <v>40000</v>
      </c>
      <c r="F29" s="14">
        <f t="shared" si="0"/>
        <v>0.19317306118597347</v>
      </c>
      <c r="G29" s="16">
        <v>11308</v>
      </c>
      <c r="H29" s="14">
        <f t="shared" si="2"/>
        <v>6.6817010849905531E-2</v>
      </c>
      <c r="I29" s="16">
        <v>1166</v>
      </c>
      <c r="J29" s="17">
        <v>160471</v>
      </c>
    </row>
    <row r="30" spans="1:10" x14ac:dyDescent="0.35">
      <c r="A30" s="11" t="s">
        <v>37</v>
      </c>
      <c r="B30" s="16">
        <v>41748278</v>
      </c>
      <c r="C30" s="16">
        <v>34704225</v>
      </c>
      <c r="D30" s="16">
        <v>1432524</v>
      </c>
      <c r="E30" s="16">
        <v>829546</v>
      </c>
      <c r="F30" s="14">
        <f t="shared" si="0"/>
        <v>1.9870184825347765</v>
      </c>
      <c r="G30" s="16">
        <v>483081</v>
      </c>
      <c r="H30" s="14">
        <f t="shared" si="2"/>
        <v>1.3919947787337132</v>
      </c>
      <c r="I30" s="16">
        <v>169759</v>
      </c>
      <c r="J30" s="17">
        <v>572188</v>
      </c>
    </row>
    <row r="31" spans="1:10" x14ac:dyDescent="0.35">
      <c r="A31" s="11" t="s">
        <v>38</v>
      </c>
      <c r="B31" s="16">
        <v>58611639</v>
      </c>
      <c r="C31" s="16">
        <v>47743878</v>
      </c>
      <c r="D31" s="16">
        <v>4367800</v>
      </c>
      <c r="E31" s="16">
        <v>4367800</v>
      </c>
      <c r="F31" s="14">
        <f t="shared" si="0"/>
        <v>7.4521034977370277</v>
      </c>
      <c r="G31" s="16">
        <v>2220969</v>
      </c>
      <c r="H31" s="14">
        <f t="shared" si="2"/>
        <v>4.6518403888347732</v>
      </c>
      <c r="I31" s="16">
        <v>311795</v>
      </c>
      <c r="J31" s="17">
        <v>0</v>
      </c>
    </row>
    <row r="32" spans="1:10" x14ac:dyDescent="0.35">
      <c r="A32" s="11" t="s">
        <v>39</v>
      </c>
      <c r="B32" s="16">
        <v>109853219</v>
      </c>
      <c r="C32" s="16">
        <v>84270794</v>
      </c>
      <c r="D32" s="16">
        <v>5327664</v>
      </c>
      <c r="E32" s="16">
        <v>400000</v>
      </c>
      <c r="F32" s="14">
        <f t="shared" si="0"/>
        <v>0.36412223842070573</v>
      </c>
      <c r="G32" s="16">
        <v>277654</v>
      </c>
      <c r="H32" s="14">
        <f t="shared" si="2"/>
        <v>0.32947832436466662</v>
      </c>
      <c r="I32" s="16">
        <v>52539</v>
      </c>
      <c r="J32" s="17">
        <v>0</v>
      </c>
    </row>
    <row r="33" spans="1:10" x14ac:dyDescent="0.35">
      <c r="A33" s="11" t="s">
        <v>40</v>
      </c>
      <c r="B33" s="16">
        <v>122804773</v>
      </c>
      <c r="C33" s="16">
        <v>97926551</v>
      </c>
      <c r="D33" s="16">
        <v>9674510</v>
      </c>
      <c r="E33" s="16">
        <v>2834000</v>
      </c>
      <c r="F33" s="14">
        <f t="shared" si="0"/>
        <v>2.3077278926284075</v>
      </c>
      <c r="G33" s="16">
        <v>1300704</v>
      </c>
      <c r="H33" s="14">
        <f>G33/C33*100</f>
        <v>1.3282444717163582</v>
      </c>
      <c r="I33" s="16">
        <v>51307</v>
      </c>
      <c r="J33" s="17">
        <v>378287</v>
      </c>
    </row>
    <row r="34" spans="1:10" x14ac:dyDescent="0.35">
      <c r="A34" s="11" t="s">
        <v>41</v>
      </c>
      <c r="B34" s="16">
        <v>42901927</v>
      </c>
      <c r="C34" s="16">
        <v>33620482</v>
      </c>
      <c r="D34" s="16">
        <v>3625932</v>
      </c>
      <c r="E34" s="16">
        <v>806611</v>
      </c>
      <c r="F34" s="14">
        <f t="shared" si="0"/>
        <v>1.8801276688573918</v>
      </c>
      <c r="G34" s="16">
        <v>766933</v>
      </c>
      <c r="H34" s="14">
        <f t="shared" si="2"/>
        <v>2.2811481405888232</v>
      </c>
      <c r="I34" s="16">
        <v>94379</v>
      </c>
      <c r="J34" s="17">
        <v>998490</v>
      </c>
    </row>
    <row r="35" spans="1:10" x14ac:dyDescent="0.35">
      <c r="A35" s="11" t="s">
        <v>42</v>
      </c>
      <c r="B35" s="16">
        <v>34184423</v>
      </c>
      <c r="C35" s="16">
        <v>25299142</v>
      </c>
      <c r="D35" s="16">
        <v>5787805</v>
      </c>
      <c r="E35" s="16">
        <v>3378215</v>
      </c>
      <c r="F35" s="14">
        <f t="shared" si="0"/>
        <v>9.8823227175722703</v>
      </c>
      <c r="G35" s="16">
        <v>1465688</v>
      </c>
      <c r="H35" s="14">
        <f t="shared" si="2"/>
        <v>5.7934296744134643</v>
      </c>
      <c r="I35" s="16">
        <v>289668</v>
      </c>
      <c r="J35" s="17">
        <v>2469286</v>
      </c>
    </row>
    <row r="36" spans="1:10" x14ac:dyDescent="0.35">
      <c r="A36" s="11" t="s">
        <v>43</v>
      </c>
      <c r="B36" s="16">
        <v>62135837</v>
      </c>
      <c r="C36" s="16">
        <v>44768445</v>
      </c>
      <c r="D36" s="16">
        <v>3307546</v>
      </c>
      <c r="E36" s="16">
        <v>3254641</v>
      </c>
      <c r="F36" s="14">
        <f t="shared" si="0"/>
        <v>5.2379450525467286</v>
      </c>
      <c r="G36" s="16">
        <v>2513545</v>
      </c>
      <c r="H36" s="14">
        <f t="shared" si="2"/>
        <v>5.6145461384687358</v>
      </c>
      <c r="I36" s="16">
        <v>57810</v>
      </c>
      <c r="J36" s="17">
        <v>0</v>
      </c>
    </row>
    <row r="37" spans="1:10" x14ac:dyDescent="0.35">
      <c r="A37" s="11" t="s">
        <v>44</v>
      </c>
      <c r="B37" s="16">
        <v>90359146</v>
      </c>
      <c r="C37" s="16">
        <v>67611487</v>
      </c>
      <c r="D37" s="16">
        <v>860708</v>
      </c>
      <c r="E37" s="16">
        <v>792954</v>
      </c>
      <c r="F37" s="14">
        <f t="shared" si="0"/>
        <v>0.87755809467256374</v>
      </c>
      <c r="G37" s="16">
        <v>395630</v>
      </c>
      <c r="H37" s="14">
        <f t="shared" si="2"/>
        <v>0.58515204672247478</v>
      </c>
      <c r="I37" s="16">
        <v>2486</v>
      </c>
      <c r="J37" s="17">
        <v>0</v>
      </c>
    </row>
    <row r="38" spans="1:10" x14ac:dyDescent="0.35">
      <c r="A38" s="11" t="s">
        <v>45</v>
      </c>
      <c r="B38" s="16">
        <v>53803206</v>
      </c>
      <c r="C38" s="16">
        <v>41320104</v>
      </c>
      <c r="D38" s="16">
        <v>184819</v>
      </c>
      <c r="E38" s="16">
        <v>129546</v>
      </c>
      <c r="F38" s="14">
        <f t="shared" si="0"/>
        <v>0.24077747337212582</v>
      </c>
      <c r="G38" s="16">
        <v>0</v>
      </c>
      <c r="H38" s="14">
        <f t="shared" si="2"/>
        <v>0</v>
      </c>
      <c r="I38" s="16">
        <v>0</v>
      </c>
      <c r="J38" s="17">
        <v>55273</v>
      </c>
    </row>
    <row r="39" spans="1:10" x14ac:dyDescent="0.35">
      <c r="A39" s="11" t="s">
        <v>46</v>
      </c>
      <c r="B39" s="16">
        <v>59253108</v>
      </c>
      <c r="C39" s="16">
        <v>52040059</v>
      </c>
      <c r="D39" s="16">
        <v>11119780</v>
      </c>
      <c r="E39" s="16">
        <v>4483646</v>
      </c>
      <c r="F39" s="14">
        <f t="shared" si="0"/>
        <v>7.5669380920913047</v>
      </c>
      <c r="G39" s="16">
        <v>3384321</v>
      </c>
      <c r="H39" s="14">
        <f t="shared" si="2"/>
        <v>6.5032996984111797</v>
      </c>
      <c r="I39" s="16">
        <v>422691</v>
      </c>
      <c r="J39" s="17">
        <v>5422510</v>
      </c>
    </row>
    <row r="40" spans="1:10" x14ac:dyDescent="0.35">
      <c r="A40" s="11" t="s">
        <v>47</v>
      </c>
      <c r="B40" s="16">
        <v>23528124</v>
      </c>
      <c r="C40" s="16">
        <v>18500419</v>
      </c>
      <c r="D40" s="16">
        <v>432065</v>
      </c>
      <c r="E40" s="16">
        <v>432065</v>
      </c>
      <c r="F40" s="14">
        <f t="shared" si="0"/>
        <v>1.8363767548997958</v>
      </c>
      <c r="G40" s="16">
        <v>364303</v>
      </c>
      <c r="H40" s="14">
        <f t="shared" si="2"/>
        <v>1.9691608065741648</v>
      </c>
      <c r="I40" s="16">
        <v>56930</v>
      </c>
      <c r="J40" s="17">
        <v>0</v>
      </c>
    </row>
    <row r="41" spans="1:10" x14ac:dyDescent="0.35">
      <c r="A41" s="11" t="s">
        <v>48</v>
      </c>
      <c r="B41" s="16">
        <v>65763287</v>
      </c>
      <c r="C41" s="16">
        <v>54991993</v>
      </c>
      <c r="D41" s="16">
        <v>1443663</v>
      </c>
      <c r="E41" s="16">
        <v>324706</v>
      </c>
      <c r="F41" s="14">
        <f t="shared" si="0"/>
        <v>0.49374965092605544</v>
      </c>
      <c r="G41" s="16">
        <v>221619</v>
      </c>
      <c r="H41" s="14">
        <f t="shared" si="2"/>
        <v>0.40300230617210042</v>
      </c>
      <c r="I41" s="16">
        <v>34439</v>
      </c>
      <c r="J41" s="17">
        <v>0</v>
      </c>
    </row>
    <row r="42" spans="1:10" x14ac:dyDescent="0.35">
      <c r="A42" s="11" t="s">
        <v>49</v>
      </c>
      <c r="B42" s="16">
        <v>40518032</v>
      </c>
      <c r="C42" s="16">
        <v>33533028</v>
      </c>
      <c r="D42" s="16">
        <v>10437810</v>
      </c>
      <c r="E42" s="16">
        <v>2889605</v>
      </c>
      <c r="F42" s="14">
        <f t="shared" si="0"/>
        <v>7.1316519025405771</v>
      </c>
      <c r="G42" s="16">
        <v>1076256</v>
      </c>
      <c r="H42" s="14">
        <f t="shared" si="2"/>
        <v>3.2095401584372283</v>
      </c>
      <c r="I42" s="16">
        <v>70952</v>
      </c>
      <c r="J42" s="17">
        <v>7198248</v>
      </c>
    </row>
    <row r="43" spans="1:10" x14ac:dyDescent="0.35">
      <c r="A43" s="11" t="s">
        <v>50</v>
      </c>
      <c r="B43" s="16">
        <v>73121269</v>
      </c>
      <c r="C43" s="16">
        <v>58809981</v>
      </c>
      <c r="D43" s="16">
        <v>7054171</v>
      </c>
      <c r="E43" s="16">
        <v>3392434</v>
      </c>
      <c r="F43" s="14">
        <f t="shared" si="0"/>
        <v>4.6394626986027827</v>
      </c>
      <c r="G43" s="16">
        <v>1806928</v>
      </c>
      <c r="H43" s="14">
        <f t="shared" si="2"/>
        <v>3.0724852640234657</v>
      </c>
      <c r="I43" s="16">
        <v>235990</v>
      </c>
      <c r="J43" s="17">
        <v>0</v>
      </c>
    </row>
    <row r="44" spans="1:10" x14ac:dyDescent="0.35">
      <c r="A44" s="11" t="s">
        <v>51</v>
      </c>
      <c r="B44" s="16">
        <v>94320968</v>
      </c>
      <c r="C44" s="16">
        <v>78258604</v>
      </c>
      <c r="D44" s="16">
        <v>4645052</v>
      </c>
      <c r="E44" s="16">
        <v>2161310</v>
      </c>
      <c r="F44" s="14">
        <f t="shared" si="0"/>
        <v>2.291441707850157</v>
      </c>
      <c r="G44" s="16">
        <v>1467111</v>
      </c>
      <c r="H44" s="14">
        <f t="shared" si="2"/>
        <v>1.87469610370254</v>
      </c>
      <c r="I44" s="16">
        <v>81490</v>
      </c>
      <c r="J44" s="17">
        <v>695673</v>
      </c>
    </row>
    <row r="45" spans="1:10" x14ac:dyDescent="0.35">
      <c r="A45" s="11" t="s">
        <v>52</v>
      </c>
      <c r="B45" s="16">
        <v>19188989</v>
      </c>
      <c r="C45" s="16">
        <v>15693890</v>
      </c>
      <c r="D45" s="16">
        <v>1923593</v>
      </c>
      <c r="E45" s="16">
        <v>1106689</v>
      </c>
      <c r="F45" s="14">
        <f t="shared" si="0"/>
        <v>5.7673127020918091</v>
      </c>
      <c r="G45" s="16">
        <v>874861</v>
      </c>
      <c r="H45" s="14">
        <f t="shared" si="2"/>
        <v>5.5745325091484643</v>
      </c>
      <c r="I45" s="16">
        <v>21346</v>
      </c>
      <c r="J45" s="17">
        <v>0</v>
      </c>
    </row>
    <row r="46" spans="1:10" x14ac:dyDescent="0.35">
      <c r="A46" s="11" t="s">
        <v>53</v>
      </c>
      <c r="B46" s="16">
        <v>125294952</v>
      </c>
      <c r="C46" s="16">
        <v>105174386</v>
      </c>
      <c r="D46" s="16">
        <v>33706703</v>
      </c>
      <c r="E46" s="16">
        <v>12325006</v>
      </c>
      <c r="F46" s="14">
        <f t="shared" si="0"/>
        <v>9.8367937440927395</v>
      </c>
      <c r="G46" s="16">
        <v>10515266</v>
      </c>
      <c r="H46" s="14">
        <f t="shared" si="2"/>
        <v>9.9979342879168325</v>
      </c>
      <c r="I46" s="16">
        <v>1884394</v>
      </c>
      <c r="J46" s="17">
        <v>19815539</v>
      </c>
    </row>
    <row r="47" spans="1:10" x14ac:dyDescent="0.35">
      <c r="A47" s="11" t="s">
        <v>54</v>
      </c>
      <c r="B47" s="16">
        <v>5777830</v>
      </c>
      <c r="C47" s="16">
        <v>4888578</v>
      </c>
      <c r="D47" s="16">
        <v>54307</v>
      </c>
      <c r="E47" s="16">
        <v>35459</v>
      </c>
      <c r="F47" s="14">
        <f t="shared" si="0"/>
        <v>0.61370791456307994</v>
      </c>
      <c r="G47" s="16">
        <v>24821</v>
      </c>
      <c r="H47" s="14">
        <f t="shared" si="2"/>
        <v>0.50773456002952189</v>
      </c>
      <c r="I47" s="16">
        <v>7500</v>
      </c>
      <c r="J47" s="17">
        <v>12232</v>
      </c>
    </row>
    <row r="48" spans="1:10" x14ac:dyDescent="0.35">
      <c r="A48" s="11" t="s">
        <v>55</v>
      </c>
      <c r="B48" s="16">
        <v>23338555</v>
      </c>
      <c r="C48" s="16">
        <v>17792851</v>
      </c>
      <c r="D48" s="16">
        <v>1741164</v>
      </c>
      <c r="E48" s="16">
        <v>1602221</v>
      </c>
      <c r="F48" s="14">
        <f t="shared" si="0"/>
        <v>6.8651251116446588</v>
      </c>
      <c r="G48" s="16">
        <v>138342</v>
      </c>
      <c r="H48" s="14">
        <f t="shared" si="2"/>
        <v>0.77751451973604457</v>
      </c>
      <c r="I48" s="16">
        <v>30035</v>
      </c>
      <c r="J48" s="17">
        <v>0</v>
      </c>
    </row>
    <row r="50" spans="1:8" x14ac:dyDescent="0.35">
      <c r="A50" s="20"/>
    </row>
    <row r="51" spans="1:8" x14ac:dyDescent="0.35">
      <c r="F51" s="23"/>
      <c r="G51" s="23"/>
      <c r="H51" s="23"/>
    </row>
    <row r="52" spans="1:8" x14ac:dyDescent="0.35">
      <c r="A52" s="24"/>
    </row>
  </sheetData>
  <mergeCells count="10">
    <mergeCell ref="A1:J1"/>
    <mergeCell ref="A2:A3"/>
    <mergeCell ref="B2:C2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30.11.2024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2024-04-15T08:09:45Z</dcterms:created>
  <dcterms:modified xsi:type="dcterms:W3CDTF">2024-12-16T09:58:47Z</dcterms:modified>
</cp:coreProperties>
</file>