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u bāzes\2024\12_Decembris_2024\Mājas lapai\"/>
    </mc:Choice>
  </mc:AlternateContent>
  <xr:revisionPtr revIDLastSave="0" documentId="8_{374E652F-7C8F-46AE-8FE9-C226D98915F3}" xr6:coauthVersionLast="47" xr6:coauthVersionMax="47" xr10:uidLastSave="{00000000-0000-0000-0000-000000000000}"/>
  <bookViews>
    <workbookView xWindow="43125" yWindow="60" windowWidth="14505" windowHeight="15495" xr2:uid="{00000000-000D-0000-FFFF-FFFF00000000}"/>
  </bookViews>
  <sheets>
    <sheet name="ES izdevumi " sheetId="1" r:id="rId1"/>
  </sheets>
  <definedNames>
    <definedName name="_xlnm.Print_Area" localSheetId="0">'ES izdevumi '!$A$1:$J$55</definedName>
    <definedName name="_xlnm.Print_Titles" localSheetId="0">'ES izdevumi '!$1:$4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J5" i="1" l="1"/>
  <c r="H20" i="1" l="1"/>
  <c r="H21" i="1"/>
  <c r="H22" i="1"/>
  <c r="H23" i="1"/>
  <c r="H24" i="1"/>
  <c r="H25" i="1"/>
  <c r="H26" i="1"/>
  <c r="H27" i="1"/>
  <c r="F20" i="1"/>
  <c r="F21" i="1"/>
  <c r="F22" i="1"/>
  <c r="F23" i="1"/>
  <c r="F24" i="1"/>
  <c r="F25" i="1"/>
  <c r="F26" i="1"/>
  <c r="H33" i="1" l="1"/>
  <c r="H9" i="1" l="1"/>
  <c r="F10" i="1"/>
  <c r="F14" i="1" l="1"/>
  <c r="F15" i="1"/>
  <c r="F16" i="1"/>
  <c r="F17" i="1"/>
  <c r="F18" i="1"/>
  <c r="F19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7" i="1"/>
  <c r="F8" i="1"/>
  <c r="F9" i="1"/>
  <c r="F11" i="1"/>
  <c r="F12" i="1"/>
  <c r="F13" i="1"/>
  <c r="H10" i="1" l="1"/>
  <c r="H11" i="1"/>
  <c r="H12" i="1"/>
  <c r="H13" i="1"/>
  <c r="H14" i="1"/>
  <c r="H15" i="1"/>
  <c r="H16" i="1"/>
  <c r="H17" i="1"/>
  <c r="H18" i="1"/>
  <c r="H19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8" i="1"/>
  <c r="H7" i="1" l="1"/>
  <c r="H6" i="1"/>
  <c r="D5" i="1" l="1"/>
  <c r="B5" i="1" l="1"/>
  <c r="E5" i="1" l="1"/>
  <c r="F5" i="1" l="1"/>
  <c r="C5" i="1" l="1"/>
  <c r="G5" i="1" l="1"/>
  <c r="H5" i="1" s="1"/>
  <c r="I5" i="1" l="1"/>
</calcChain>
</file>

<file path=xl/sharedStrings.xml><?xml version="1.0" encoding="utf-8"?>
<sst xmlns="http://schemas.openxmlformats.org/spreadsheetml/2006/main" count="58" uniqueCount="57">
  <si>
    <t>Projektu kopsumma</t>
  </si>
  <si>
    <t>Plānots īstenot pārskata gadā</t>
  </si>
  <si>
    <t>Izpilde no gada sākuma</t>
  </si>
  <si>
    <t xml:space="preserve">Pašvaldība </t>
  </si>
  <si>
    <t xml:space="preserve">% </t>
  </si>
  <si>
    <t>Plāns</t>
  </si>
  <si>
    <t>Izpilde</t>
  </si>
  <si>
    <t>Plānots īstenot turpmākajos gados</t>
  </si>
  <si>
    <t>6=5/2</t>
  </si>
  <si>
    <t>8=7/3</t>
  </si>
  <si>
    <t xml:space="preserve">Pārskata mēneša izpilde </t>
  </si>
  <si>
    <t>Rīga</t>
  </si>
  <si>
    <t>Aizkraukles novads</t>
  </si>
  <si>
    <t>Ādažu novads</t>
  </si>
  <si>
    <t>Jelgavas novads</t>
  </si>
  <si>
    <t>Līvānu novads</t>
  </si>
  <si>
    <t>Ludzas novads</t>
  </si>
  <si>
    <t>Mārupes novads</t>
  </si>
  <si>
    <t>Preiļu novads</t>
  </si>
  <si>
    <t>Ropažu novads</t>
  </si>
  <si>
    <t>Salaspils novads</t>
  </si>
  <si>
    <t>Siguldas novads</t>
  </si>
  <si>
    <t>Valkas novads</t>
  </si>
  <si>
    <t>Varakļānu novads</t>
  </si>
  <si>
    <t>Pilsētas un novadi kopā</t>
  </si>
  <si>
    <t xml:space="preserve">Kopējie izdevumi </t>
  </si>
  <si>
    <t>Daugavpils</t>
  </si>
  <si>
    <t>Jelgava</t>
  </si>
  <si>
    <t>Jūrmala</t>
  </si>
  <si>
    <t>Liepāja</t>
  </si>
  <si>
    <t>Rēzekne</t>
  </si>
  <si>
    <t>Ventspils</t>
  </si>
  <si>
    <t>Alūksnes novads</t>
  </si>
  <si>
    <t>Augšdaugavas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</si>
  <si>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</si>
  <si>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</si>
  <si>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</si>
  <si>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</si>
  <si>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</si>
  <si>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</si>
  <si>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Jēkabpils novads</t>
  </si>
  <si>
    <t>Krāslavas novads</t>
  </si>
  <si>
    <t>Kuldīgas novads</t>
  </si>
  <si>
    <t>Ķekavas novads</t>
  </si>
  <si>
    <t>Limbažu novads</t>
  </si>
  <si>
    <t>Madonas novads</t>
  </si>
  <si>
    <t>Ogres novads</t>
  </si>
  <si>
    <t>Olaines novads</t>
  </si>
  <si>
    <t>Rēzeknes novads</t>
  </si>
  <si>
    <t>Saldus novads</t>
  </si>
  <si>
    <t>Saulkrastu novads</t>
  </si>
  <si>
    <t>Smiltenes novads</t>
  </si>
  <si>
    <t>Talsu novads</t>
  </si>
  <si>
    <t>Tukuma novads</t>
  </si>
  <si>
    <t>Valmieras novads</t>
  </si>
  <si>
    <t>Ventspils novads</t>
  </si>
  <si>
    <t>Pašvaldību izdevumi Eiropas Savienības un pārējās ārvalstu finanšu palīdzības līdzfinansēto projektu īstenošanai uz 31.12.2024.,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</si>
</sst>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sz val="12"/>
      <color indexed="8"/>
      <name val="Times New Roman"/>
      <family val="2"/>
      <charset val="186"/>
    </font>
    <font>
      <i/>
      <sz val="1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1" fillId="0" borderId="0"/>
    <xf numFmtId="0" fontId="12" fillId="0" borderId="0"/>
    <xf numFmtId="0" fontId="15" fillId="0" borderId="0"/>
    <xf numFmtId="0" fontId="16" fillId="0" borderId="0"/>
    <xf numFmtId="0" fontId="5" fillId="0" borderId="0"/>
  </cellStyleXfs>
  <cellXfs count="37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3" fontId="7" fillId="0" borderId="2" xfId="4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left" vertical="center"/>
    </xf>
    <xf numFmtId="0" fontId="18" fillId="0" borderId="0" xfId="0" applyFont="1"/>
    <xf numFmtId="3" fontId="7" fillId="0" borderId="1" xfId="4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1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7" fillId="0" borderId="5" xfId="4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 wrapText="1"/>
    </xf>
    <xf numFmtId="3" fontId="7" fillId="0" borderId="5" xfId="3" applyNumberFormat="1" applyFont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4" fontId="2" fillId="0" borderId="0" xfId="0" applyNumberFormat="1" applyFont="1"/>
    <xf numFmtId="4" fontId="6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19" fillId="0" borderId="0" xfId="0" applyFont="1"/>
    <xf numFmtId="4" fontId="19" fillId="0" borderId="0" xfId="0" applyNumberFormat="1" applyFont="1"/>
    <xf numFmtId="3" fontId="7" fillId="0" borderId="6" xfId="10" applyNumberFormat="1" applyFont="1" applyBorder="1" applyAlignment="1">
      <alignment horizontal="right" vertical="center"/>
    </xf>
    <xf numFmtId="3" fontId="7" fillId="0" borderId="2" xfId="10" applyNumberFormat="1" applyFont="1" applyBorder="1" applyAlignment="1">
      <alignment horizontal="right" vertical="center"/>
    </xf>
    <xf numFmtId="3" fontId="7" fillId="0" borderId="7" xfId="10" applyNumberFormat="1" applyFont="1" applyBorder="1" applyAlignment="1">
      <alignment horizontal="right" vertical="center"/>
    </xf>
    <xf numFmtId="3" fontId="7" fillId="0" borderId="1" xfId="10" applyNumberFormat="1" applyFont="1" applyBorder="1" applyAlignment="1">
      <alignment horizontal="right" vertical="center"/>
    </xf>
    <xf numFmtId="3" fontId="7" fillId="0" borderId="7" xfId="0" applyNumberFormat="1" applyFont="1" applyBorder="1"/>
    <xf numFmtId="3" fontId="7" fillId="0" borderId="8" xfId="10" applyNumberFormat="1" applyFont="1" applyBorder="1" applyAlignment="1">
      <alignment horizontal="right" vertical="center"/>
    </xf>
    <xf numFmtId="3" fontId="7" fillId="0" borderId="3" xfId="1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10" xfId="10" xr:uid="{7CE58AE2-5687-4294-9DB1-B54CBE7BAD93}"/>
    <cellStyle name="Normal 15" xfId="1" xr:uid="{00000000-0005-0000-0000-000001000000}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_Pamatformas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="90" zoomScaleNormal="90" workbookViewId="0">
      <selection activeCell="C15" sqref="C15"/>
    </sheetView>
  </sheetViews>
  <sheetFormatPr defaultRowHeight="15.5" x14ac:dyDescent="0.35"/>
  <cols>
    <col min="1" max="1" width="22.5" style="7" customWidth="1"/>
    <col min="2" max="2" width="14.08203125" style="22" customWidth="1"/>
    <col min="3" max="3" width="14.33203125" style="22" customWidth="1"/>
    <col min="4" max="5" width="14" style="7" customWidth="1"/>
    <col min="6" max="6" width="9.33203125" style="23" customWidth="1"/>
    <col min="7" max="7" width="14" style="7" customWidth="1"/>
    <col min="8" max="8" width="9.33203125" style="23" customWidth="1"/>
    <col min="9" max="9" width="13.25" style="7" customWidth="1"/>
    <col min="10" max="10" width="14.08203125" style="7" customWidth="1"/>
    <col min="11" max="11" width="11.33203125" style="7" bestFit="1" customWidth="1"/>
    <col min="12" max="220" width="9" style="7"/>
    <col min="221" max="221" width="25.58203125" style="7" customWidth="1"/>
    <col min="222" max="228" width="12.58203125" style="7" customWidth="1"/>
    <col min="229" max="263" width="0" style="7" hidden="1" customWidth="1"/>
    <col min="264" max="476" width="9" style="7"/>
    <col min="477" max="477" width="25.58203125" style="7" customWidth="1"/>
    <col min="478" max="484" width="12.58203125" style="7" customWidth="1"/>
    <col min="485" max="519" width="0" style="7" hidden="1" customWidth="1"/>
    <col min="520" max="732" width="9" style="7"/>
    <col min="733" max="733" width="25.58203125" style="7" customWidth="1"/>
    <col min="734" max="740" width="12.58203125" style="7" customWidth="1"/>
    <col min="741" max="775" width="0" style="7" hidden="1" customWidth="1"/>
    <col min="776" max="988" width="9" style="7"/>
    <col min="989" max="989" width="25.58203125" style="7" customWidth="1"/>
    <col min="990" max="996" width="12.58203125" style="7" customWidth="1"/>
    <col min="997" max="1031" width="0" style="7" hidden="1" customWidth="1"/>
    <col min="1032" max="1244" width="9" style="7"/>
    <col min="1245" max="1245" width="25.58203125" style="7" customWidth="1"/>
    <col min="1246" max="1252" width="12.58203125" style="7" customWidth="1"/>
    <col min="1253" max="1287" width="0" style="7" hidden="1" customWidth="1"/>
    <col min="1288" max="1500" width="9" style="7"/>
    <col min="1501" max="1501" width="25.58203125" style="7" customWidth="1"/>
    <col min="1502" max="1508" width="12.58203125" style="7" customWidth="1"/>
    <col min="1509" max="1543" width="0" style="7" hidden="1" customWidth="1"/>
    <col min="1544" max="1756" width="9" style="7"/>
    <col min="1757" max="1757" width="25.58203125" style="7" customWidth="1"/>
    <col min="1758" max="1764" width="12.58203125" style="7" customWidth="1"/>
    <col min="1765" max="1799" width="0" style="7" hidden="1" customWidth="1"/>
    <col min="1800" max="2012" width="9" style="7"/>
    <col min="2013" max="2013" width="25.58203125" style="7" customWidth="1"/>
    <col min="2014" max="2020" width="12.58203125" style="7" customWidth="1"/>
    <col min="2021" max="2055" width="0" style="7" hidden="1" customWidth="1"/>
    <col min="2056" max="2268" width="9" style="7"/>
    <col min="2269" max="2269" width="25.58203125" style="7" customWidth="1"/>
    <col min="2270" max="2276" width="12.58203125" style="7" customWidth="1"/>
    <col min="2277" max="2311" width="0" style="7" hidden="1" customWidth="1"/>
    <col min="2312" max="2524" width="9" style="7"/>
    <col min="2525" max="2525" width="25.58203125" style="7" customWidth="1"/>
    <col min="2526" max="2532" width="12.58203125" style="7" customWidth="1"/>
    <col min="2533" max="2567" width="0" style="7" hidden="1" customWidth="1"/>
    <col min="2568" max="2780" width="9" style="7"/>
    <col min="2781" max="2781" width="25.58203125" style="7" customWidth="1"/>
    <col min="2782" max="2788" width="12.58203125" style="7" customWidth="1"/>
    <col min="2789" max="2823" width="0" style="7" hidden="1" customWidth="1"/>
    <col min="2824" max="3036" width="9" style="7"/>
    <col min="3037" max="3037" width="25.58203125" style="7" customWidth="1"/>
    <col min="3038" max="3044" width="12.58203125" style="7" customWidth="1"/>
    <col min="3045" max="3079" width="0" style="7" hidden="1" customWidth="1"/>
    <col min="3080" max="3292" width="9" style="7"/>
    <col min="3293" max="3293" width="25.58203125" style="7" customWidth="1"/>
    <col min="3294" max="3300" width="12.58203125" style="7" customWidth="1"/>
    <col min="3301" max="3335" width="0" style="7" hidden="1" customWidth="1"/>
    <col min="3336" max="3548" width="9" style="7"/>
    <col min="3549" max="3549" width="25.58203125" style="7" customWidth="1"/>
    <col min="3550" max="3556" width="12.58203125" style="7" customWidth="1"/>
    <col min="3557" max="3591" width="0" style="7" hidden="1" customWidth="1"/>
    <col min="3592" max="3804" width="9" style="7"/>
    <col min="3805" max="3805" width="25.58203125" style="7" customWidth="1"/>
    <col min="3806" max="3812" width="12.58203125" style="7" customWidth="1"/>
    <col min="3813" max="3847" width="0" style="7" hidden="1" customWidth="1"/>
    <col min="3848" max="4060" width="9" style="7"/>
    <col min="4061" max="4061" width="25.58203125" style="7" customWidth="1"/>
    <col min="4062" max="4068" width="12.58203125" style="7" customWidth="1"/>
    <col min="4069" max="4103" width="0" style="7" hidden="1" customWidth="1"/>
    <col min="4104" max="4316" width="9" style="7"/>
    <col min="4317" max="4317" width="25.58203125" style="7" customWidth="1"/>
    <col min="4318" max="4324" width="12.58203125" style="7" customWidth="1"/>
    <col min="4325" max="4359" width="0" style="7" hidden="1" customWidth="1"/>
    <col min="4360" max="4572" width="9" style="7"/>
    <col min="4573" max="4573" width="25.58203125" style="7" customWidth="1"/>
    <col min="4574" max="4580" width="12.58203125" style="7" customWidth="1"/>
    <col min="4581" max="4615" width="0" style="7" hidden="1" customWidth="1"/>
    <col min="4616" max="4828" width="9" style="7"/>
    <col min="4829" max="4829" width="25.58203125" style="7" customWidth="1"/>
    <col min="4830" max="4836" width="12.58203125" style="7" customWidth="1"/>
    <col min="4837" max="4871" width="0" style="7" hidden="1" customWidth="1"/>
    <col min="4872" max="5084" width="9" style="7"/>
    <col min="5085" max="5085" width="25.58203125" style="7" customWidth="1"/>
    <col min="5086" max="5092" width="12.58203125" style="7" customWidth="1"/>
    <col min="5093" max="5127" width="0" style="7" hidden="1" customWidth="1"/>
    <col min="5128" max="5340" width="9" style="7"/>
    <col min="5341" max="5341" width="25.58203125" style="7" customWidth="1"/>
    <col min="5342" max="5348" width="12.58203125" style="7" customWidth="1"/>
    <col min="5349" max="5383" width="0" style="7" hidden="1" customWidth="1"/>
    <col min="5384" max="5596" width="9" style="7"/>
    <col min="5597" max="5597" width="25.58203125" style="7" customWidth="1"/>
    <col min="5598" max="5604" width="12.58203125" style="7" customWidth="1"/>
    <col min="5605" max="5639" width="0" style="7" hidden="1" customWidth="1"/>
    <col min="5640" max="5852" width="9" style="7"/>
    <col min="5853" max="5853" width="25.58203125" style="7" customWidth="1"/>
    <col min="5854" max="5860" width="12.58203125" style="7" customWidth="1"/>
    <col min="5861" max="5895" width="0" style="7" hidden="1" customWidth="1"/>
    <col min="5896" max="6108" width="9" style="7"/>
    <col min="6109" max="6109" width="25.58203125" style="7" customWidth="1"/>
    <col min="6110" max="6116" width="12.58203125" style="7" customWidth="1"/>
    <col min="6117" max="6151" width="0" style="7" hidden="1" customWidth="1"/>
    <col min="6152" max="6364" width="9" style="7"/>
    <col min="6365" max="6365" width="25.58203125" style="7" customWidth="1"/>
    <col min="6366" max="6372" width="12.58203125" style="7" customWidth="1"/>
    <col min="6373" max="6407" width="0" style="7" hidden="1" customWidth="1"/>
    <col min="6408" max="6620" width="9" style="7"/>
    <col min="6621" max="6621" width="25.58203125" style="7" customWidth="1"/>
    <col min="6622" max="6628" width="12.58203125" style="7" customWidth="1"/>
    <col min="6629" max="6663" width="0" style="7" hidden="1" customWidth="1"/>
    <col min="6664" max="6876" width="9" style="7"/>
    <col min="6877" max="6877" width="25.58203125" style="7" customWidth="1"/>
    <col min="6878" max="6884" width="12.58203125" style="7" customWidth="1"/>
    <col min="6885" max="6919" width="0" style="7" hidden="1" customWidth="1"/>
    <col min="6920" max="7132" width="9" style="7"/>
    <col min="7133" max="7133" width="25.58203125" style="7" customWidth="1"/>
    <col min="7134" max="7140" width="12.58203125" style="7" customWidth="1"/>
    <col min="7141" max="7175" width="0" style="7" hidden="1" customWidth="1"/>
    <col min="7176" max="7388" width="9" style="7"/>
    <col min="7389" max="7389" width="25.58203125" style="7" customWidth="1"/>
    <col min="7390" max="7396" width="12.58203125" style="7" customWidth="1"/>
    <col min="7397" max="7431" width="0" style="7" hidden="1" customWidth="1"/>
    <col min="7432" max="7644" width="9" style="7"/>
    <col min="7645" max="7645" width="25.58203125" style="7" customWidth="1"/>
    <col min="7646" max="7652" width="12.58203125" style="7" customWidth="1"/>
    <col min="7653" max="7687" width="0" style="7" hidden="1" customWidth="1"/>
    <col min="7688" max="7900" width="9" style="7"/>
    <col min="7901" max="7901" width="25.58203125" style="7" customWidth="1"/>
    <col min="7902" max="7908" width="12.58203125" style="7" customWidth="1"/>
    <col min="7909" max="7943" width="0" style="7" hidden="1" customWidth="1"/>
    <col min="7944" max="8156" width="9" style="7"/>
    <col min="8157" max="8157" width="25.58203125" style="7" customWidth="1"/>
    <col min="8158" max="8164" width="12.58203125" style="7" customWidth="1"/>
    <col min="8165" max="8199" width="0" style="7" hidden="1" customWidth="1"/>
    <col min="8200" max="8412" width="9" style="7"/>
    <col min="8413" max="8413" width="25.58203125" style="7" customWidth="1"/>
    <col min="8414" max="8420" width="12.58203125" style="7" customWidth="1"/>
    <col min="8421" max="8455" width="0" style="7" hidden="1" customWidth="1"/>
    <col min="8456" max="8668" width="9" style="7"/>
    <col min="8669" max="8669" width="25.58203125" style="7" customWidth="1"/>
    <col min="8670" max="8676" width="12.58203125" style="7" customWidth="1"/>
    <col min="8677" max="8711" width="0" style="7" hidden="1" customWidth="1"/>
    <col min="8712" max="8924" width="9" style="7"/>
    <col min="8925" max="8925" width="25.58203125" style="7" customWidth="1"/>
    <col min="8926" max="8932" width="12.58203125" style="7" customWidth="1"/>
    <col min="8933" max="8967" width="0" style="7" hidden="1" customWidth="1"/>
    <col min="8968" max="9180" width="9" style="7"/>
    <col min="9181" max="9181" width="25.58203125" style="7" customWidth="1"/>
    <col min="9182" max="9188" width="12.58203125" style="7" customWidth="1"/>
    <col min="9189" max="9223" width="0" style="7" hidden="1" customWidth="1"/>
    <col min="9224" max="9436" width="9" style="7"/>
    <col min="9437" max="9437" width="25.58203125" style="7" customWidth="1"/>
    <col min="9438" max="9444" width="12.58203125" style="7" customWidth="1"/>
    <col min="9445" max="9479" width="0" style="7" hidden="1" customWidth="1"/>
    <col min="9480" max="9692" width="9" style="7"/>
    <col min="9693" max="9693" width="25.58203125" style="7" customWidth="1"/>
    <col min="9694" max="9700" width="12.58203125" style="7" customWidth="1"/>
    <col min="9701" max="9735" width="0" style="7" hidden="1" customWidth="1"/>
    <col min="9736" max="9948" width="9" style="7"/>
    <col min="9949" max="9949" width="25.58203125" style="7" customWidth="1"/>
    <col min="9950" max="9956" width="12.58203125" style="7" customWidth="1"/>
    <col min="9957" max="9991" width="0" style="7" hidden="1" customWidth="1"/>
    <col min="9992" max="10204" width="9" style="7"/>
    <col min="10205" max="10205" width="25.58203125" style="7" customWidth="1"/>
    <col min="10206" max="10212" width="12.58203125" style="7" customWidth="1"/>
    <col min="10213" max="10247" width="0" style="7" hidden="1" customWidth="1"/>
    <col min="10248" max="10460" width="9" style="7"/>
    <col min="10461" max="10461" width="25.58203125" style="7" customWidth="1"/>
    <col min="10462" max="10468" width="12.58203125" style="7" customWidth="1"/>
    <col min="10469" max="10503" width="0" style="7" hidden="1" customWidth="1"/>
    <col min="10504" max="10716" width="9" style="7"/>
    <col min="10717" max="10717" width="25.58203125" style="7" customWidth="1"/>
    <col min="10718" max="10724" width="12.58203125" style="7" customWidth="1"/>
    <col min="10725" max="10759" width="0" style="7" hidden="1" customWidth="1"/>
    <col min="10760" max="10972" width="9" style="7"/>
    <col min="10973" max="10973" width="25.58203125" style="7" customWidth="1"/>
    <col min="10974" max="10980" width="12.58203125" style="7" customWidth="1"/>
    <col min="10981" max="11015" width="0" style="7" hidden="1" customWidth="1"/>
    <col min="11016" max="11228" width="9" style="7"/>
    <col min="11229" max="11229" width="25.58203125" style="7" customWidth="1"/>
    <col min="11230" max="11236" width="12.58203125" style="7" customWidth="1"/>
    <col min="11237" max="11271" width="0" style="7" hidden="1" customWidth="1"/>
    <col min="11272" max="11484" width="9" style="7"/>
    <col min="11485" max="11485" width="25.58203125" style="7" customWidth="1"/>
    <col min="11486" max="11492" width="12.58203125" style="7" customWidth="1"/>
    <col min="11493" max="11527" width="0" style="7" hidden="1" customWidth="1"/>
    <col min="11528" max="11740" width="9" style="7"/>
    <col min="11741" max="11741" width="25.58203125" style="7" customWidth="1"/>
    <col min="11742" max="11748" width="12.58203125" style="7" customWidth="1"/>
    <col min="11749" max="11783" width="0" style="7" hidden="1" customWidth="1"/>
    <col min="11784" max="11996" width="9" style="7"/>
    <col min="11997" max="11997" width="25.58203125" style="7" customWidth="1"/>
    <col min="11998" max="12004" width="12.58203125" style="7" customWidth="1"/>
    <col min="12005" max="12039" width="0" style="7" hidden="1" customWidth="1"/>
    <col min="12040" max="12252" width="9" style="7"/>
    <col min="12253" max="12253" width="25.58203125" style="7" customWidth="1"/>
    <col min="12254" max="12260" width="12.58203125" style="7" customWidth="1"/>
    <col min="12261" max="12295" width="0" style="7" hidden="1" customWidth="1"/>
    <col min="12296" max="12508" width="9" style="7"/>
    <col min="12509" max="12509" width="25.58203125" style="7" customWidth="1"/>
    <col min="12510" max="12516" width="12.58203125" style="7" customWidth="1"/>
    <col min="12517" max="12551" width="0" style="7" hidden="1" customWidth="1"/>
    <col min="12552" max="12764" width="9" style="7"/>
    <col min="12765" max="12765" width="25.58203125" style="7" customWidth="1"/>
    <col min="12766" max="12772" width="12.58203125" style="7" customWidth="1"/>
    <col min="12773" max="12807" width="0" style="7" hidden="1" customWidth="1"/>
    <col min="12808" max="13020" width="9" style="7"/>
    <col min="13021" max="13021" width="25.58203125" style="7" customWidth="1"/>
    <col min="13022" max="13028" width="12.58203125" style="7" customWidth="1"/>
    <col min="13029" max="13063" width="0" style="7" hidden="1" customWidth="1"/>
    <col min="13064" max="13276" width="9" style="7"/>
    <col min="13277" max="13277" width="25.58203125" style="7" customWidth="1"/>
    <col min="13278" max="13284" width="12.58203125" style="7" customWidth="1"/>
    <col min="13285" max="13319" width="0" style="7" hidden="1" customWidth="1"/>
    <col min="13320" max="13532" width="9" style="7"/>
    <col min="13533" max="13533" width="25.58203125" style="7" customWidth="1"/>
    <col min="13534" max="13540" width="12.58203125" style="7" customWidth="1"/>
    <col min="13541" max="13575" width="0" style="7" hidden="1" customWidth="1"/>
    <col min="13576" max="13788" width="9" style="7"/>
    <col min="13789" max="13789" width="25.58203125" style="7" customWidth="1"/>
    <col min="13790" max="13796" width="12.58203125" style="7" customWidth="1"/>
    <col min="13797" max="13831" width="0" style="7" hidden="1" customWidth="1"/>
    <col min="13832" max="14044" width="9" style="7"/>
    <col min="14045" max="14045" width="25.58203125" style="7" customWidth="1"/>
    <col min="14046" max="14052" width="12.58203125" style="7" customWidth="1"/>
    <col min="14053" max="14087" width="0" style="7" hidden="1" customWidth="1"/>
    <col min="14088" max="14300" width="9" style="7"/>
    <col min="14301" max="14301" width="25.58203125" style="7" customWidth="1"/>
    <col min="14302" max="14308" width="12.58203125" style="7" customWidth="1"/>
    <col min="14309" max="14343" width="0" style="7" hidden="1" customWidth="1"/>
    <col min="14344" max="14556" width="9" style="7"/>
    <col min="14557" max="14557" width="25.58203125" style="7" customWidth="1"/>
    <col min="14558" max="14564" width="12.58203125" style="7" customWidth="1"/>
    <col min="14565" max="14599" width="0" style="7" hidden="1" customWidth="1"/>
    <col min="14600" max="14812" width="9" style="7"/>
    <col min="14813" max="14813" width="25.58203125" style="7" customWidth="1"/>
    <col min="14814" max="14820" width="12.58203125" style="7" customWidth="1"/>
    <col min="14821" max="14855" width="0" style="7" hidden="1" customWidth="1"/>
    <col min="14856" max="15068" width="9" style="7"/>
    <col min="15069" max="15069" width="25.58203125" style="7" customWidth="1"/>
    <col min="15070" max="15076" width="12.58203125" style="7" customWidth="1"/>
    <col min="15077" max="15111" width="0" style="7" hidden="1" customWidth="1"/>
    <col min="15112" max="15324" width="9" style="7"/>
    <col min="15325" max="15325" width="25.58203125" style="7" customWidth="1"/>
    <col min="15326" max="15332" width="12.58203125" style="7" customWidth="1"/>
    <col min="15333" max="15367" width="0" style="7" hidden="1" customWidth="1"/>
    <col min="15368" max="15580" width="9" style="7"/>
    <col min="15581" max="15581" width="25.58203125" style="7" customWidth="1"/>
    <col min="15582" max="15588" width="12.58203125" style="7" customWidth="1"/>
    <col min="15589" max="15623" width="0" style="7" hidden="1" customWidth="1"/>
    <col min="15624" max="15836" width="9" style="7"/>
    <col min="15837" max="15837" width="25.58203125" style="7" customWidth="1"/>
    <col min="15838" max="15844" width="12.58203125" style="7" customWidth="1"/>
    <col min="15845" max="15879" width="0" style="7" hidden="1" customWidth="1"/>
    <col min="15880" max="16092" width="9" style="7"/>
    <col min="16093" max="16093" width="25.58203125" style="7" customWidth="1"/>
    <col min="16094" max="16100" width="12.58203125" style="7" customWidth="1"/>
    <col min="16101" max="16135" width="0" style="7" hidden="1" customWidth="1"/>
    <col min="16136" max="16384" width="9" style="7"/>
  </cols>
  <sheetData>
    <row r="1" spans="1:12" ht="35.5" customHeight="1" x14ac:dyDescent="0.35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</row>
    <row r="2" spans="1:12" ht="24.75" customHeight="1" x14ac:dyDescent="0.35">
      <c r="A2" s="34" t="s">
        <v>3</v>
      </c>
      <c r="B2" s="33" t="s">
        <v>25</v>
      </c>
      <c r="C2" s="33"/>
      <c r="D2" s="34" t="s">
        <v>0</v>
      </c>
      <c r="E2" s="34" t="s">
        <v>1</v>
      </c>
      <c r="F2" s="35" t="s">
        <v>4</v>
      </c>
      <c r="G2" s="36" t="s">
        <v>2</v>
      </c>
      <c r="H2" s="35" t="s">
        <v>4</v>
      </c>
      <c r="I2" s="36" t="s">
        <v>10</v>
      </c>
      <c r="J2" s="34" t="s">
        <v>7</v>
      </c>
    </row>
    <row r="3" spans="1:12" ht="60" customHeight="1" x14ac:dyDescent="0.35">
      <c r="A3" s="34"/>
      <c r="B3" s="9" t="s">
        <v>5</v>
      </c>
      <c r="C3" s="9" t="s">
        <v>6</v>
      </c>
      <c r="D3" s="34"/>
      <c r="E3" s="34"/>
      <c r="F3" s="35"/>
      <c r="G3" s="36"/>
      <c r="H3" s="35"/>
      <c r="I3" s="36"/>
      <c r="J3" s="34"/>
    </row>
    <row r="4" spans="1:12" ht="15" customHeight="1" x14ac:dyDescent="0.35">
      <c r="A4" s="1">
        <v>1</v>
      </c>
      <c r="B4" s="1">
        <v>2</v>
      </c>
      <c r="C4" s="1">
        <v>3</v>
      </c>
      <c r="D4" s="1">
        <v>4</v>
      </c>
      <c r="E4" s="1">
        <v>5</v>
      </c>
      <c r="F4" s="10" t="s">
        <v>8</v>
      </c>
      <c r="G4" s="1">
        <v>7</v>
      </c>
      <c r="H4" s="1" t="s">
        <v>9</v>
      </c>
      <c r="I4" s="8">
        <v>9</v>
      </c>
      <c r="J4" s="1">
        <v>10</v>
      </c>
    </row>
    <row r="5" spans="1:12" ht="15.75" customHeight="1" thickBot="1" x14ac:dyDescent="0.4">
      <c r="A5" s="11" t="s">
        <v>24</v>
      </c>
      <c r="B5" s="13">
        <f>SUM(B6:B48)</f>
        <v>4463642879</v>
      </c>
      <c r="C5" s="13">
        <f>SUM(C6:C48)</f>
        <v>4031386688</v>
      </c>
      <c r="D5" s="13">
        <f>SUM(D6:D48)</f>
        <v>784103944</v>
      </c>
      <c r="E5" s="13">
        <f>SUM(E6:E48)</f>
        <v>206575882</v>
      </c>
      <c r="F5" s="14">
        <f>E5/B5*100</f>
        <v>4.6279661612687004</v>
      </c>
      <c r="G5" s="12">
        <f>SUM(G6:G48)</f>
        <v>122795102</v>
      </c>
      <c r="H5" s="14">
        <f>G5/C5*100</f>
        <v>3.045976769371125</v>
      </c>
      <c r="I5" s="12">
        <f>SUM(I6:I48)</f>
        <v>32635219</v>
      </c>
      <c r="J5" s="12">
        <f>SUM(J6:J48)</f>
        <v>391254643</v>
      </c>
      <c r="K5" s="15"/>
    </row>
    <row r="6" spans="1:12" ht="15.75" customHeight="1" x14ac:dyDescent="0.35">
      <c r="A6" s="6" t="s">
        <v>11</v>
      </c>
      <c r="B6" s="25">
        <v>1583542474</v>
      </c>
      <c r="C6" s="26">
        <v>1432960337</v>
      </c>
      <c r="D6" s="2">
        <v>354402225</v>
      </c>
      <c r="E6" s="2">
        <v>60017459</v>
      </c>
      <c r="F6" s="17">
        <f>IFERROR(E6/B6*100,"0,00")</f>
        <v>3.7900757311799143</v>
      </c>
      <c r="G6" s="16">
        <v>30240714</v>
      </c>
      <c r="H6" s="17">
        <f>G6/C6*100</f>
        <v>2.1103664364717165</v>
      </c>
      <c r="I6" s="16">
        <v>17018422</v>
      </c>
      <c r="J6" s="18">
        <v>226288701</v>
      </c>
    </row>
    <row r="7" spans="1:12" ht="15.75" customHeight="1" x14ac:dyDescent="0.35">
      <c r="A7" s="6" t="s">
        <v>26</v>
      </c>
      <c r="B7" s="27">
        <v>150616986</v>
      </c>
      <c r="C7" s="28">
        <v>135975218</v>
      </c>
      <c r="D7" s="5">
        <v>43381523</v>
      </c>
      <c r="E7" s="5">
        <v>9502606</v>
      </c>
      <c r="F7" s="17">
        <f t="shared" ref="F7:F48" si="0">IFERROR(E7/B7*100,"0,00")</f>
        <v>6.3091197429750725</v>
      </c>
      <c r="G7" s="5">
        <v>5734444</v>
      </c>
      <c r="H7" s="17">
        <f t="shared" ref="H7" si="1">G7/C7*100</f>
        <v>4.2172714148544328</v>
      </c>
      <c r="I7" s="5">
        <v>1753823</v>
      </c>
      <c r="J7" s="19">
        <v>28578498</v>
      </c>
      <c r="L7" s="20"/>
    </row>
    <row r="8" spans="1:12" ht="15.75" customHeight="1" x14ac:dyDescent="0.35">
      <c r="A8" s="6" t="s">
        <v>27</v>
      </c>
      <c r="B8" s="27">
        <v>122995685</v>
      </c>
      <c r="C8" s="28">
        <v>117256464</v>
      </c>
      <c r="D8" s="5">
        <v>43279017</v>
      </c>
      <c r="E8" s="5">
        <v>6689522</v>
      </c>
      <c r="F8" s="17">
        <f t="shared" si="0"/>
        <v>5.438826573468817</v>
      </c>
      <c r="G8" s="5">
        <v>5542501</v>
      </c>
      <c r="H8" s="17">
        <f>G8/C8*100</f>
        <v>4.7268191542941294</v>
      </c>
      <c r="I8" s="5">
        <v>296687</v>
      </c>
      <c r="J8" s="19">
        <v>22670681</v>
      </c>
    </row>
    <row r="9" spans="1:12" x14ac:dyDescent="0.35">
      <c r="A9" s="6" t="s">
        <v>28</v>
      </c>
      <c r="B9" s="27">
        <v>129580227</v>
      </c>
      <c r="C9" s="28">
        <v>123788412</v>
      </c>
      <c r="D9" s="5">
        <v>9515517</v>
      </c>
      <c r="E9" s="5">
        <v>4193264</v>
      </c>
      <c r="F9" s="17">
        <f t="shared" si="0"/>
        <v>3.2360369302331904</v>
      </c>
      <c r="G9" s="5">
        <v>4058549</v>
      </c>
      <c r="H9" s="17">
        <f>G9/C9*100</f>
        <v>3.2786178725679105</v>
      </c>
      <c r="I9" s="5">
        <v>351388</v>
      </c>
      <c r="J9" s="19">
        <v>5289087</v>
      </c>
      <c r="L9" s="20"/>
    </row>
    <row r="10" spans="1:12" ht="15.75" customHeight="1" x14ac:dyDescent="0.35">
      <c r="A10" s="6" t="s">
        <v>29</v>
      </c>
      <c r="B10" s="27">
        <v>139006446</v>
      </c>
      <c r="C10" s="28">
        <v>125612202</v>
      </c>
      <c r="D10" s="5">
        <v>10953390</v>
      </c>
      <c r="E10" s="5">
        <v>2578515</v>
      </c>
      <c r="F10" s="17">
        <f>IFERROR(E10/B10*100,"0,00")</f>
        <v>1.8549607404537198</v>
      </c>
      <c r="G10" s="5">
        <v>1190738</v>
      </c>
      <c r="H10" s="17">
        <f t="shared" ref="H10:H48" si="2">G10/C10*100</f>
        <v>0.94794771609847273</v>
      </c>
      <c r="I10" s="5">
        <v>714886</v>
      </c>
      <c r="J10" s="19">
        <v>7602705</v>
      </c>
    </row>
    <row r="11" spans="1:12" ht="15.75" customHeight="1" x14ac:dyDescent="0.35">
      <c r="A11" s="6" t="s">
        <v>30</v>
      </c>
      <c r="B11" s="29">
        <v>56995157</v>
      </c>
      <c r="C11" s="28">
        <v>54038809</v>
      </c>
      <c r="D11" s="5">
        <v>13119398</v>
      </c>
      <c r="E11" s="5">
        <v>5185608</v>
      </c>
      <c r="F11" s="17">
        <f t="shared" si="0"/>
        <v>9.0983309336265172</v>
      </c>
      <c r="G11" s="5">
        <v>4972869</v>
      </c>
      <c r="H11" s="17">
        <f t="shared" si="2"/>
        <v>9.2024030359366371</v>
      </c>
      <c r="I11" s="5">
        <v>126852</v>
      </c>
      <c r="J11" s="19">
        <v>0</v>
      </c>
    </row>
    <row r="12" spans="1:12" x14ac:dyDescent="0.35">
      <c r="A12" s="6" t="s">
        <v>31</v>
      </c>
      <c r="B12" s="27">
        <v>84489293</v>
      </c>
      <c r="C12" s="28">
        <v>67930987</v>
      </c>
      <c r="D12" s="5">
        <v>27574924</v>
      </c>
      <c r="E12" s="5">
        <v>10100428</v>
      </c>
      <c r="F12" s="17">
        <f t="shared" si="0"/>
        <v>11.954684009487451</v>
      </c>
      <c r="G12" s="5">
        <v>1783235</v>
      </c>
      <c r="H12" s="17">
        <f t="shared" si="2"/>
        <v>2.6250685861520013</v>
      </c>
      <c r="I12" s="5">
        <v>393405</v>
      </c>
      <c r="J12" s="19">
        <v>1632152</v>
      </c>
    </row>
    <row r="13" spans="1:12" ht="15.75" customHeight="1" x14ac:dyDescent="0.35">
      <c r="A13" s="6" t="s">
        <v>12</v>
      </c>
      <c r="B13" s="27">
        <v>64904902</v>
      </c>
      <c r="C13" s="28">
        <v>57548875</v>
      </c>
      <c r="D13" s="5">
        <v>4301521</v>
      </c>
      <c r="E13" s="5">
        <v>857261</v>
      </c>
      <c r="F13" s="17">
        <f t="shared" si="0"/>
        <v>1.3207954616432516</v>
      </c>
      <c r="G13" s="5">
        <v>448938</v>
      </c>
      <c r="H13" s="17">
        <f t="shared" si="2"/>
        <v>0.78009865527345235</v>
      </c>
      <c r="I13" s="5">
        <v>29063</v>
      </c>
      <c r="J13" s="19">
        <v>0</v>
      </c>
    </row>
    <row r="14" spans="1:12" ht="15.75" customHeight="1" x14ac:dyDescent="0.35">
      <c r="A14" s="6" t="s">
        <v>32</v>
      </c>
      <c r="B14" s="27">
        <v>28811919</v>
      </c>
      <c r="C14" s="28">
        <v>25658676</v>
      </c>
      <c r="D14" s="5">
        <v>6454953</v>
      </c>
      <c r="E14" s="5">
        <v>1775441</v>
      </c>
      <c r="F14" s="17">
        <f t="shared" si="0"/>
        <v>6.1621754524577144</v>
      </c>
      <c r="G14" s="5">
        <v>1569377</v>
      </c>
      <c r="H14" s="17">
        <f t="shared" si="2"/>
        <v>6.1163600179526014</v>
      </c>
      <c r="I14" s="5">
        <v>445766</v>
      </c>
      <c r="J14" s="19">
        <v>4679514</v>
      </c>
    </row>
    <row r="15" spans="1:12" ht="15.75" customHeight="1" x14ac:dyDescent="0.35">
      <c r="A15" s="6" t="s">
        <v>33</v>
      </c>
      <c r="B15" s="27">
        <v>52695019</v>
      </c>
      <c r="C15" s="28">
        <v>47380369</v>
      </c>
      <c r="D15" s="5">
        <v>1644076</v>
      </c>
      <c r="E15" s="5">
        <v>1644076</v>
      </c>
      <c r="F15" s="17">
        <f t="shared" si="0"/>
        <v>3.1199836933354175</v>
      </c>
      <c r="G15" s="5">
        <v>883585</v>
      </c>
      <c r="H15" s="17">
        <f t="shared" si="2"/>
        <v>1.8648757252186028</v>
      </c>
      <c r="I15" s="5">
        <v>10326</v>
      </c>
      <c r="J15" s="19">
        <v>0</v>
      </c>
    </row>
    <row r="16" spans="1:12" x14ac:dyDescent="0.35">
      <c r="A16" s="6" t="s">
        <v>13</v>
      </c>
      <c r="B16" s="27">
        <v>60486257</v>
      </c>
      <c r="C16" s="28">
        <v>54458840</v>
      </c>
      <c r="D16" s="5">
        <v>2007960</v>
      </c>
      <c r="E16" s="5">
        <v>2007960</v>
      </c>
      <c r="F16" s="17">
        <f t="shared" si="0"/>
        <v>3.3196962410816724</v>
      </c>
      <c r="G16" s="5">
        <v>2001564</v>
      </c>
      <c r="H16" s="17">
        <f t="shared" si="2"/>
        <v>3.6753702429210757</v>
      </c>
      <c r="I16" s="5">
        <v>243755</v>
      </c>
      <c r="J16" s="19">
        <v>0</v>
      </c>
    </row>
    <row r="17" spans="1:10" x14ac:dyDescent="0.35">
      <c r="A17" s="6" t="s">
        <v>34</v>
      </c>
      <c r="B17" s="27">
        <v>38969238</v>
      </c>
      <c r="C17" s="28">
        <v>36607007</v>
      </c>
      <c r="D17" s="5">
        <v>3902629</v>
      </c>
      <c r="E17" s="5">
        <v>1110344</v>
      </c>
      <c r="F17" s="17">
        <f t="shared" si="0"/>
        <v>2.8492833244519691</v>
      </c>
      <c r="G17" s="5">
        <v>520119</v>
      </c>
      <c r="H17" s="17">
        <f t="shared" si="2"/>
        <v>1.4208181510168258</v>
      </c>
      <c r="I17" s="5">
        <v>60933</v>
      </c>
      <c r="J17" s="19">
        <v>0</v>
      </c>
    </row>
    <row r="18" spans="1:10" ht="15.75" customHeight="1" x14ac:dyDescent="0.35">
      <c r="A18" s="6" t="s">
        <v>35</v>
      </c>
      <c r="B18" s="27">
        <v>92342808</v>
      </c>
      <c r="C18" s="28">
        <v>85121875</v>
      </c>
      <c r="D18" s="5">
        <v>613370</v>
      </c>
      <c r="E18" s="5">
        <v>576844</v>
      </c>
      <c r="F18" s="17">
        <f t="shared" si="0"/>
        <v>0.6246766938254682</v>
      </c>
      <c r="G18" s="5">
        <v>523584</v>
      </c>
      <c r="H18" s="17">
        <f t="shared" si="2"/>
        <v>0.61509923271779432</v>
      </c>
      <c r="I18" s="5">
        <v>21459</v>
      </c>
      <c r="J18" s="19">
        <v>0</v>
      </c>
    </row>
    <row r="19" spans="1:10" ht="15.75" customHeight="1" x14ac:dyDescent="0.35">
      <c r="A19" s="6" t="s">
        <v>36</v>
      </c>
      <c r="B19" s="27">
        <v>102212871</v>
      </c>
      <c r="C19" s="28">
        <v>88661467</v>
      </c>
      <c r="D19" s="5">
        <v>25069939</v>
      </c>
      <c r="E19" s="5">
        <v>9186011</v>
      </c>
      <c r="F19" s="17">
        <f t="shared" si="0"/>
        <v>8.9871372461497536</v>
      </c>
      <c r="G19" s="5">
        <v>4105657</v>
      </c>
      <c r="H19" s="17">
        <f t="shared" si="2"/>
        <v>4.6307117837335126</v>
      </c>
      <c r="I19" s="5">
        <v>468404</v>
      </c>
      <c r="J19" s="19">
        <v>15883928</v>
      </c>
    </row>
    <row r="20" spans="1:10" ht="15.75" customHeight="1" x14ac:dyDescent="0.35">
      <c r="A20" s="6" t="s">
        <v>37</v>
      </c>
      <c r="B20" s="27">
        <v>71596658</v>
      </c>
      <c r="C20" s="28">
        <v>68868461</v>
      </c>
      <c r="D20" s="5">
        <v>4708490</v>
      </c>
      <c r="E20" s="5">
        <v>1229708</v>
      </c>
      <c r="F20" s="17">
        <f t="shared" si="0"/>
        <v>1.7175494420423925</v>
      </c>
      <c r="G20" s="5">
        <v>1014663</v>
      </c>
      <c r="H20" s="17">
        <f t="shared" si="2"/>
        <v>1.4733347968963617</v>
      </c>
      <c r="I20" s="5">
        <v>342513</v>
      </c>
      <c r="J20" s="19">
        <v>3478782</v>
      </c>
    </row>
    <row r="21" spans="1:10" ht="15.75" customHeight="1" x14ac:dyDescent="0.35">
      <c r="A21" s="6" t="s">
        <v>38</v>
      </c>
      <c r="B21" s="27">
        <v>61685375</v>
      </c>
      <c r="C21" s="28">
        <v>56194142</v>
      </c>
      <c r="D21" s="5">
        <v>1183429</v>
      </c>
      <c r="E21" s="5">
        <v>1183429</v>
      </c>
      <c r="F21" s="17">
        <f t="shared" si="0"/>
        <v>1.9184920250545614</v>
      </c>
      <c r="G21" s="5">
        <v>400418</v>
      </c>
      <c r="H21" s="17">
        <f t="shared" si="2"/>
        <v>0.71256181827636056</v>
      </c>
      <c r="I21" s="5">
        <v>89655</v>
      </c>
      <c r="J21" s="19">
        <v>0</v>
      </c>
    </row>
    <row r="22" spans="1:10" x14ac:dyDescent="0.35">
      <c r="A22" s="6" t="s">
        <v>39</v>
      </c>
      <c r="B22" s="27">
        <v>47844574</v>
      </c>
      <c r="C22" s="28">
        <v>41286389</v>
      </c>
      <c r="D22" s="5">
        <v>6664953</v>
      </c>
      <c r="E22" s="5">
        <v>6664953</v>
      </c>
      <c r="F22" s="17">
        <f t="shared" si="0"/>
        <v>13.930426049984268</v>
      </c>
      <c r="G22" s="5">
        <v>3477869</v>
      </c>
      <c r="H22" s="17">
        <f t="shared" si="2"/>
        <v>8.4237664863352428</v>
      </c>
      <c r="I22" s="5">
        <v>233001</v>
      </c>
      <c r="J22" s="19">
        <v>0</v>
      </c>
    </row>
    <row r="23" spans="1:10" x14ac:dyDescent="0.35">
      <c r="A23" s="6" t="s">
        <v>14</v>
      </c>
      <c r="B23" s="27">
        <v>84286189</v>
      </c>
      <c r="C23" s="28">
        <v>74222296</v>
      </c>
      <c r="D23" s="5">
        <v>28475328</v>
      </c>
      <c r="E23" s="5">
        <v>11475328</v>
      </c>
      <c r="F23" s="17">
        <f t="shared" si="0"/>
        <v>13.614719251335472</v>
      </c>
      <c r="G23" s="5">
        <v>7470301</v>
      </c>
      <c r="H23" s="21">
        <f t="shared" si="2"/>
        <v>10.064766791908458</v>
      </c>
      <c r="I23" s="5">
        <v>2398702</v>
      </c>
      <c r="J23" s="19">
        <v>17000000</v>
      </c>
    </row>
    <row r="24" spans="1:10" x14ac:dyDescent="0.35">
      <c r="A24" s="6" t="s">
        <v>40</v>
      </c>
      <c r="B24" s="27">
        <v>91237341</v>
      </c>
      <c r="C24" s="28">
        <v>82180772</v>
      </c>
      <c r="D24" s="5">
        <v>52271957</v>
      </c>
      <c r="E24" s="5">
        <v>19235222</v>
      </c>
      <c r="F24" s="17">
        <f t="shared" si="0"/>
        <v>21.082620108361112</v>
      </c>
      <c r="G24" s="5">
        <v>9220457</v>
      </c>
      <c r="H24" s="17">
        <f t="shared" si="2"/>
        <v>11.219725460841376</v>
      </c>
      <c r="I24" s="5">
        <v>1805370</v>
      </c>
      <c r="J24" s="19">
        <v>14826333</v>
      </c>
    </row>
    <row r="25" spans="1:10" x14ac:dyDescent="0.35">
      <c r="A25" s="6" t="s">
        <v>41</v>
      </c>
      <c r="B25" s="27">
        <v>38809981</v>
      </c>
      <c r="C25" s="28">
        <v>35360236</v>
      </c>
      <c r="D25" s="5">
        <v>1667199</v>
      </c>
      <c r="E25" s="5">
        <v>1607199</v>
      </c>
      <c r="F25" s="17">
        <f t="shared" si="0"/>
        <v>4.1412001721928178</v>
      </c>
      <c r="G25" s="5">
        <v>257159</v>
      </c>
      <c r="H25" s="17">
        <f t="shared" si="2"/>
        <v>0.7272547615349626</v>
      </c>
      <c r="I25" s="5">
        <v>46252</v>
      </c>
      <c r="J25" s="19">
        <v>60000</v>
      </c>
    </row>
    <row r="26" spans="1:10" x14ac:dyDescent="0.35">
      <c r="A26" s="6" t="s">
        <v>42</v>
      </c>
      <c r="B26" s="27">
        <v>58609875</v>
      </c>
      <c r="C26" s="28">
        <v>54661781</v>
      </c>
      <c r="D26" s="5">
        <v>24095825</v>
      </c>
      <c r="E26" s="5">
        <v>1541416</v>
      </c>
      <c r="F26" s="17">
        <f t="shared" si="0"/>
        <v>2.6299595418007629</v>
      </c>
      <c r="G26" s="5">
        <v>1184868</v>
      </c>
      <c r="H26" s="17">
        <f t="shared" si="2"/>
        <v>2.1676351892010248</v>
      </c>
      <c r="I26" s="5">
        <v>155657</v>
      </c>
      <c r="J26" s="19">
        <v>0</v>
      </c>
    </row>
    <row r="27" spans="1:10" x14ac:dyDescent="0.35">
      <c r="A27" s="6" t="s">
        <v>43</v>
      </c>
      <c r="B27" s="27">
        <v>77833392</v>
      </c>
      <c r="C27" s="28">
        <v>69977239</v>
      </c>
      <c r="D27" s="5">
        <v>9867379</v>
      </c>
      <c r="E27" s="5">
        <v>2365805</v>
      </c>
      <c r="F27" s="17">
        <f t="shared" si="0"/>
        <v>3.0395758673860698</v>
      </c>
      <c r="G27" s="5">
        <v>1253982</v>
      </c>
      <c r="H27" s="17">
        <f t="shared" si="2"/>
        <v>1.7919855340391466</v>
      </c>
      <c r="I27" s="5">
        <v>733082</v>
      </c>
      <c r="J27" s="19">
        <v>0</v>
      </c>
    </row>
    <row r="28" spans="1:10" x14ac:dyDescent="0.35">
      <c r="A28" s="6" t="s">
        <v>44</v>
      </c>
      <c r="B28" s="27">
        <v>51846822</v>
      </c>
      <c r="C28" s="28">
        <v>47565897</v>
      </c>
      <c r="D28" s="5">
        <v>2023731</v>
      </c>
      <c r="E28" s="5">
        <v>1693803</v>
      </c>
      <c r="F28" s="17">
        <f t="shared" si="0"/>
        <v>3.2669369783166267</v>
      </c>
      <c r="G28" s="5">
        <v>1089653</v>
      </c>
      <c r="H28" s="17">
        <f t="shared" si="2"/>
        <v>2.2908282377182965</v>
      </c>
      <c r="I28" s="5">
        <v>355300</v>
      </c>
      <c r="J28" s="19">
        <v>0</v>
      </c>
    </row>
    <row r="29" spans="1:10" x14ac:dyDescent="0.35">
      <c r="A29" s="6" t="s">
        <v>15</v>
      </c>
      <c r="B29" s="27">
        <v>20554636</v>
      </c>
      <c r="C29" s="28">
        <v>19018820</v>
      </c>
      <c r="D29" s="5">
        <v>200471</v>
      </c>
      <c r="E29" s="5">
        <v>40000</v>
      </c>
      <c r="F29" s="17">
        <f t="shared" si="0"/>
        <v>0.19460330019952676</v>
      </c>
      <c r="G29" s="5">
        <v>252</v>
      </c>
      <c r="H29" s="17">
        <f t="shared" si="2"/>
        <v>1.3250033387980959E-3</v>
      </c>
      <c r="I29" s="5">
        <v>-11056</v>
      </c>
      <c r="J29" s="19">
        <v>160471</v>
      </c>
    </row>
    <row r="30" spans="1:10" x14ac:dyDescent="0.35">
      <c r="A30" s="6" t="s">
        <v>16</v>
      </c>
      <c r="B30" s="27">
        <v>41748278</v>
      </c>
      <c r="C30" s="28">
        <v>38522996</v>
      </c>
      <c r="D30" s="5">
        <v>1432524</v>
      </c>
      <c r="E30" s="5">
        <v>829546</v>
      </c>
      <c r="F30" s="17">
        <f t="shared" si="0"/>
        <v>1.9870184825347765</v>
      </c>
      <c r="G30" s="5">
        <v>576010</v>
      </c>
      <c r="H30" s="17">
        <f t="shared" si="2"/>
        <v>1.495236767150717</v>
      </c>
      <c r="I30" s="5">
        <v>92929</v>
      </c>
      <c r="J30" s="19">
        <v>572188</v>
      </c>
    </row>
    <row r="31" spans="1:10" x14ac:dyDescent="0.35">
      <c r="A31" s="6" t="s">
        <v>45</v>
      </c>
      <c r="B31" s="27">
        <v>59788103</v>
      </c>
      <c r="C31" s="28">
        <v>56324516</v>
      </c>
      <c r="D31" s="5">
        <v>4367800</v>
      </c>
      <c r="E31" s="5">
        <v>4367800</v>
      </c>
      <c r="F31" s="17">
        <f t="shared" si="0"/>
        <v>7.3054667748866358</v>
      </c>
      <c r="G31" s="5">
        <v>2467064</v>
      </c>
      <c r="H31" s="17">
        <f t="shared" si="2"/>
        <v>4.3800891249558189</v>
      </c>
      <c r="I31" s="5">
        <v>246095</v>
      </c>
      <c r="J31" s="19">
        <v>0</v>
      </c>
    </row>
    <row r="32" spans="1:10" x14ac:dyDescent="0.35">
      <c r="A32" s="6" t="s">
        <v>17</v>
      </c>
      <c r="B32" s="27">
        <v>110757826</v>
      </c>
      <c r="C32" s="28">
        <v>97173236</v>
      </c>
      <c r="D32" s="5">
        <v>5327664</v>
      </c>
      <c r="E32" s="5">
        <v>550000</v>
      </c>
      <c r="F32" s="17">
        <f t="shared" si="0"/>
        <v>0.49657890540393962</v>
      </c>
      <c r="G32" s="5">
        <v>458298</v>
      </c>
      <c r="H32" s="17">
        <f t="shared" si="2"/>
        <v>0.47162986318578504</v>
      </c>
      <c r="I32" s="5">
        <v>180644</v>
      </c>
      <c r="J32" s="19">
        <v>0</v>
      </c>
    </row>
    <row r="33" spans="1:10" x14ac:dyDescent="0.35">
      <c r="A33" s="6" t="s">
        <v>46</v>
      </c>
      <c r="B33" s="27">
        <v>123127870</v>
      </c>
      <c r="C33" s="28">
        <v>111782703</v>
      </c>
      <c r="D33" s="5">
        <v>9674510</v>
      </c>
      <c r="E33" s="5">
        <v>2834000</v>
      </c>
      <c r="F33" s="17">
        <f t="shared" si="0"/>
        <v>2.3016722371628782</v>
      </c>
      <c r="G33" s="5">
        <v>2174811</v>
      </c>
      <c r="H33" s="17">
        <f>G33/C33*100</f>
        <v>1.9455702372843855</v>
      </c>
      <c r="I33" s="5">
        <v>874107</v>
      </c>
      <c r="J33" s="19">
        <v>5015105</v>
      </c>
    </row>
    <row r="34" spans="1:10" x14ac:dyDescent="0.35">
      <c r="A34" s="6" t="s">
        <v>47</v>
      </c>
      <c r="B34" s="27">
        <v>42901927</v>
      </c>
      <c r="C34" s="28">
        <v>37800282</v>
      </c>
      <c r="D34" s="5">
        <v>3625932</v>
      </c>
      <c r="E34" s="5">
        <v>997118</v>
      </c>
      <c r="F34" s="17">
        <f t="shared" si="0"/>
        <v>2.3241799838035244</v>
      </c>
      <c r="G34" s="5">
        <v>975691</v>
      </c>
      <c r="H34" s="17">
        <f t="shared" si="2"/>
        <v>2.581173865316666</v>
      </c>
      <c r="I34" s="5">
        <v>208758</v>
      </c>
      <c r="J34" s="19">
        <v>807983</v>
      </c>
    </row>
    <row r="35" spans="1:10" x14ac:dyDescent="0.35">
      <c r="A35" s="6" t="s">
        <v>18</v>
      </c>
      <c r="B35" s="27">
        <v>33000774</v>
      </c>
      <c r="C35" s="28">
        <v>28246130</v>
      </c>
      <c r="D35" s="5">
        <v>5787805</v>
      </c>
      <c r="E35" s="5">
        <v>2264353</v>
      </c>
      <c r="F35" s="17">
        <f t="shared" si="0"/>
        <v>6.8615148238644341</v>
      </c>
      <c r="G35" s="5">
        <v>1842909</v>
      </c>
      <c r="H35" s="17">
        <f t="shared" si="2"/>
        <v>6.5244654754474327</v>
      </c>
      <c r="I35" s="5">
        <v>377221</v>
      </c>
      <c r="J35" s="19">
        <v>2469286</v>
      </c>
    </row>
    <row r="36" spans="1:10" x14ac:dyDescent="0.35">
      <c r="A36" s="6" t="s">
        <v>48</v>
      </c>
      <c r="B36" s="27">
        <v>62362408</v>
      </c>
      <c r="C36" s="28">
        <v>49383286</v>
      </c>
      <c r="D36" s="5">
        <v>3313547</v>
      </c>
      <c r="E36" s="5">
        <v>3254642</v>
      </c>
      <c r="F36" s="17">
        <f t="shared" si="0"/>
        <v>5.2189164985418781</v>
      </c>
      <c r="G36" s="5">
        <v>2579606</v>
      </c>
      <c r="H36" s="17">
        <f t="shared" si="2"/>
        <v>5.2236418613374571</v>
      </c>
      <c r="I36" s="5">
        <v>66061</v>
      </c>
      <c r="J36" s="19">
        <v>0</v>
      </c>
    </row>
    <row r="37" spans="1:10" x14ac:dyDescent="0.35">
      <c r="A37" s="6" t="s">
        <v>19</v>
      </c>
      <c r="B37" s="27">
        <v>90553788</v>
      </c>
      <c r="C37" s="28">
        <v>77143433</v>
      </c>
      <c r="D37" s="5">
        <v>860708</v>
      </c>
      <c r="E37" s="5">
        <v>792954</v>
      </c>
      <c r="F37" s="17">
        <f t="shared" si="0"/>
        <v>0.87567181618067713</v>
      </c>
      <c r="G37" s="5">
        <v>395630</v>
      </c>
      <c r="H37" s="17">
        <f t="shared" si="2"/>
        <v>0.51284987537435622</v>
      </c>
      <c r="I37" s="5">
        <v>0</v>
      </c>
      <c r="J37" s="19">
        <v>43830</v>
      </c>
    </row>
    <row r="38" spans="1:10" x14ac:dyDescent="0.35">
      <c r="A38" s="6" t="s">
        <v>20</v>
      </c>
      <c r="B38" s="27">
        <v>54316610</v>
      </c>
      <c r="C38" s="28">
        <v>47013022</v>
      </c>
      <c r="D38" s="5">
        <v>184819</v>
      </c>
      <c r="E38" s="5">
        <v>129546</v>
      </c>
      <c r="F38" s="17">
        <f t="shared" si="0"/>
        <v>0.23850162961201005</v>
      </c>
      <c r="G38" s="5">
        <v>0</v>
      </c>
      <c r="H38" s="17">
        <f t="shared" si="2"/>
        <v>0</v>
      </c>
      <c r="I38" s="5">
        <v>0</v>
      </c>
      <c r="J38" s="19">
        <v>55273</v>
      </c>
    </row>
    <row r="39" spans="1:10" x14ac:dyDescent="0.35">
      <c r="A39" s="6" t="s">
        <v>49</v>
      </c>
      <c r="B39" s="27">
        <v>59479608</v>
      </c>
      <c r="C39" s="28">
        <v>57302586</v>
      </c>
      <c r="D39" s="5">
        <v>11119780</v>
      </c>
      <c r="E39" s="5">
        <v>4483646</v>
      </c>
      <c r="F39" s="17">
        <f t="shared" si="0"/>
        <v>7.5381229815771489</v>
      </c>
      <c r="G39" s="5">
        <v>3719184</v>
      </c>
      <c r="H39" s="17">
        <f t="shared" si="2"/>
        <v>6.4904295942245964</v>
      </c>
      <c r="I39" s="5">
        <v>334863</v>
      </c>
      <c r="J39" s="19">
        <v>5422510</v>
      </c>
    </row>
    <row r="40" spans="1:10" x14ac:dyDescent="0.35">
      <c r="A40" s="6" t="s">
        <v>50</v>
      </c>
      <c r="B40" s="27">
        <v>23649609</v>
      </c>
      <c r="C40" s="28">
        <v>20405580</v>
      </c>
      <c r="D40" s="5">
        <v>433978</v>
      </c>
      <c r="E40" s="5">
        <v>433978</v>
      </c>
      <c r="F40" s="17">
        <f t="shared" si="0"/>
        <v>1.835032452333567</v>
      </c>
      <c r="G40" s="5">
        <v>366216</v>
      </c>
      <c r="H40" s="17">
        <f t="shared" si="2"/>
        <v>1.794685571299615</v>
      </c>
      <c r="I40" s="5">
        <v>1913</v>
      </c>
      <c r="J40" s="19">
        <v>0</v>
      </c>
    </row>
    <row r="41" spans="1:10" x14ac:dyDescent="0.35">
      <c r="A41" s="6" t="s">
        <v>21</v>
      </c>
      <c r="B41" s="27">
        <v>66061125</v>
      </c>
      <c r="C41" s="28">
        <v>60252168</v>
      </c>
      <c r="D41" s="5">
        <v>1443663</v>
      </c>
      <c r="E41" s="5">
        <v>324706</v>
      </c>
      <c r="F41" s="17">
        <f t="shared" si="0"/>
        <v>0.49152357002700153</v>
      </c>
      <c r="G41" s="5">
        <v>257974</v>
      </c>
      <c r="H41" s="17">
        <f t="shared" si="2"/>
        <v>0.4281572075547555</v>
      </c>
      <c r="I41" s="5">
        <v>36355</v>
      </c>
      <c r="J41" s="19">
        <v>0</v>
      </c>
    </row>
    <row r="42" spans="1:10" x14ac:dyDescent="0.35">
      <c r="A42" s="6" t="s">
        <v>51</v>
      </c>
      <c r="B42" s="27">
        <v>40624127</v>
      </c>
      <c r="C42" s="28">
        <v>36790633</v>
      </c>
      <c r="D42" s="5">
        <v>9940281</v>
      </c>
      <c r="E42" s="5">
        <v>2219952</v>
      </c>
      <c r="F42" s="17">
        <f t="shared" si="0"/>
        <v>5.4646146611347488</v>
      </c>
      <c r="G42" s="5">
        <v>1220386</v>
      </c>
      <c r="H42" s="17">
        <f t="shared" si="2"/>
        <v>3.3171106351989104</v>
      </c>
      <c r="I42" s="5">
        <v>144130</v>
      </c>
      <c r="J42" s="19">
        <v>8127931</v>
      </c>
    </row>
    <row r="43" spans="1:10" x14ac:dyDescent="0.35">
      <c r="A43" s="6" t="s">
        <v>52</v>
      </c>
      <c r="B43" s="27">
        <v>73121269</v>
      </c>
      <c r="C43" s="28">
        <v>64457157</v>
      </c>
      <c r="D43" s="5">
        <v>7054171</v>
      </c>
      <c r="E43" s="5">
        <v>3392434</v>
      </c>
      <c r="F43" s="17">
        <f t="shared" si="0"/>
        <v>4.6394626986027827</v>
      </c>
      <c r="G43" s="5">
        <v>2172546</v>
      </c>
      <c r="H43" s="17">
        <f t="shared" si="2"/>
        <v>3.3705271859880508</v>
      </c>
      <c r="I43" s="5">
        <v>365618</v>
      </c>
      <c r="J43" s="19">
        <v>0</v>
      </c>
    </row>
    <row r="44" spans="1:10" x14ac:dyDescent="0.35">
      <c r="A44" s="6" t="s">
        <v>53</v>
      </c>
      <c r="B44" s="27">
        <v>95046313</v>
      </c>
      <c r="C44" s="28">
        <v>88644536</v>
      </c>
      <c r="D44" s="5">
        <v>4645052</v>
      </c>
      <c r="E44" s="5">
        <v>2161310</v>
      </c>
      <c r="F44" s="17">
        <f t="shared" si="0"/>
        <v>2.2739545930624367</v>
      </c>
      <c r="G44" s="5">
        <v>1599989</v>
      </c>
      <c r="H44" s="17">
        <f t="shared" si="2"/>
        <v>1.804949376688034</v>
      </c>
      <c r="I44" s="5">
        <v>132878</v>
      </c>
      <c r="J44" s="19">
        <v>695673</v>
      </c>
    </row>
    <row r="45" spans="1:10" x14ac:dyDescent="0.35">
      <c r="A45" s="6" t="s">
        <v>22</v>
      </c>
      <c r="B45" s="27">
        <v>19243986</v>
      </c>
      <c r="C45" s="28">
        <v>17100835</v>
      </c>
      <c r="D45" s="5">
        <v>1923593</v>
      </c>
      <c r="E45" s="5">
        <v>1106689</v>
      </c>
      <c r="F45" s="17">
        <f t="shared" si="0"/>
        <v>5.7508304152788305</v>
      </c>
      <c r="G45" s="5">
        <v>1031497</v>
      </c>
      <c r="H45" s="17">
        <f t="shared" si="2"/>
        <v>6.0318516610446213</v>
      </c>
      <c r="I45" s="5">
        <v>156636</v>
      </c>
      <c r="J45" s="19">
        <v>0</v>
      </c>
    </row>
    <row r="46" spans="1:10" x14ac:dyDescent="0.35">
      <c r="A46" s="6" t="s">
        <v>54</v>
      </c>
      <c r="B46" s="27">
        <v>126507099</v>
      </c>
      <c r="C46" s="28">
        <v>115615447</v>
      </c>
      <c r="D46" s="5">
        <v>33706703</v>
      </c>
      <c r="E46" s="5">
        <v>12325006</v>
      </c>
      <c r="F46" s="17">
        <f t="shared" si="0"/>
        <v>9.7425410094970246</v>
      </c>
      <c r="G46" s="5">
        <v>11810280</v>
      </c>
      <c r="H46" s="17">
        <f t="shared" si="2"/>
        <v>10.215140196620959</v>
      </c>
      <c r="I46" s="5">
        <v>1295014</v>
      </c>
      <c r="J46" s="19">
        <v>19815539</v>
      </c>
    </row>
    <row r="47" spans="1:10" x14ac:dyDescent="0.35">
      <c r="A47" s="6" t="s">
        <v>23</v>
      </c>
      <c r="B47" s="27">
        <v>5809395</v>
      </c>
      <c r="C47" s="28">
        <v>5454916</v>
      </c>
      <c r="D47" s="5">
        <v>122252</v>
      </c>
      <c r="E47" s="5">
        <v>43779</v>
      </c>
      <c r="F47" s="17">
        <f t="shared" si="0"/>
        <v>0.75358965950843415</v>
      </c>
      <c r="G47" s="5">
        <v>43779</v>
      </c>
      <c r="H47" s="17">
        <f t="shared" si="2"/>
        <v>0.80256047939143338</v>
      </c>
      <c r="I47" s="5">
        <v>18958</v>
      </c>
      <c r="J47" s="19">
        <v>78473</v>
      </c>
    </row>
    <row r="48" spans="1:10" ht="16" thickBot="1" x14ac:dyDescent="0.4">
      <c r="A48" s="6" t="s">
        <v>55</v>
      </c>
      <c r="B48" s="30">
        <v>23588639</v>
      </c>
      <c r="C48" s="31">
        <v>19637655</v>
      </c>
      <c r="D48" s="5">
        <v>1759958</v>
      </c>
      <c r="E48" s="5">
        <v>1602221</v>
      </c>
      <c r="F48" s="17">
        <f t="shared" si="0"/>
        <v>6.7923418557552209</v>
      </c>
      <c r="G48" s="5">
        <v>157736</v>
      </c>
      <c r="H48" s="17">
        <f t="shared" si="2"/>
        <v>0.80323236150141153</v>
      </c>
      <c r="I48" s="5">
        <v>19394</v>
      </c>
      <c r="J48" s="19">
        <v>0</v>
      </c>
    </row>
    <row r="50" spans="1:8" x14ac:dyDescent="0.35">
      <c r="A50" s="4"/>
    </row>
    <row r="51" spans="1:8" x14ac:dyDescent="0.35">
      <c r="F51" s="24"/>
      <c r="G51" s="24"/>
      <c r="H51" s="24"/>
    </row>
    <row r="52" spans="1:8" x14ac:dyDescent="0.35">
      <c r="A52" s="3"/>
    </row>
  </sheetData>
  <mergeCells count="10">
    <mergeCell ref="A1:J1"/>
    <mergeCell ref="B2:C2"/>
    <mergeCell ref="A2:A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" right="0" top="0.55118110236220474" bottom="0.59055118110236227" header="0.31496062992125984" footer="0"/>
  <pageSetup paperSize="9" scale="97" fitToHeight="0" orientation="landscape" r:id="rId1"/>
  <headerFooter>
    <oddFooter>&amp;C&amp;P&amp;R&amp;"Times New Roman,Italic"&amp;7Informācijas avots: Valsts kasē iesniegtie pašvaldību mēneša pārskati uz 31.08.2024
           https://www.fm.gov.lv/lv/pasvaldibu-finansu-raditaju-analize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 izdevumi </vt:lpstr>
      <vt:lpstr>'ES izdevumi '!Print_Area</vt:lpstr>
      <vt:lpstr>'ES izdevumi '!Print_Titles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it-berna</dc:creator>
  <cp:lastModifiedBy>Līga Rimšāne</cp:lastModifiedBy>
  <cp:lastPrinted>2024-09-13T11:22:16Z</cp:lastPrinted>
  <dcterms:created xsi:type="dcterms:W3CDTF">2012-03-23T12:56:25Z</dcterms:created>
  <dcterms:modified xsi:type="dcterms:W3CDTF">2025-01-27T08:57:32Z</dcterms:modified>
</cp:coreProperties>
</file>